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72F" lockStructure="1"/>
  <bookViews>
    <workbookView xWindow="405" yWindow="15" windowWidth="18345" windowHeight="12165"/>
  </bookViews>
  <sheets>
    <sheet name="Ark1" sheetId="1" r:id="rId1"/>
    <sheet name="Ark2" sheetId="2" r:id="rId2"/>
  </sheets>
  <definedNames>
    <definedName name="OLE_LINK1" localSheetId="0">'Ark1'!#REF!</definedName>
    <definedName name="_xlnm.Print_Area" localSheetId="0">'Ark1'!$A$1:$K$92</definedName>
    <definedName name="_xlnm.Print_Area" localSheetId="1">'Ark2'!$A$1</definedName>
  </definedNames>
  <calcPr calcId="144525"/>
</workbook>
</file>

<file path=xl/calcChain.xml><?xml version="1.0" encoding="utf-8"?>
<calcChain xmlns="http://schemas.openxmlformats.org/spreadsheetml/2006/main">
  <c r="I10" i="1" l="1"/>
  <c r="I9" i="1"/>
  <c r="I8" i="1"/>
  <c r="I7" i="1"/>
  <c r="F10" i="1"/>
  <c r="F9" i="1"/>
  <c r="F8" i="1"/>
  <c r="F7" i="1"/>
  <c r="E25" i="1" l="1"/>
  <c r="E3" i="2" l="1"/>
  <c r="E4" i="2"/>
  <c r="E2" i="2"/>
  <c r="J27" i="1"/>
  <c r="E1" i="2" l="1"/>
  <c r="D2" i="2"/>
  <c r="D3" i="2"/>
  <c r="D4" i="2"/>
  <c r="D1" i="2"/>
  <c r="E40" i="1"/>
  <c r="E5" i="2" l="1"/>
  <c r="E6" i="2" s="1"/>
  <c r="D6" i="2"/>
  <c r="G30" i="1" l="1"/>
  <c r="A32" i="1" s="1"/>
  <c r="I32" i="1" s="1"/>
  <c r="G32" i="1" l="1"/>
  <c r="J32" i="1" s="1"/>
</calcChain>
</file>

<file path=xl/sharedStrings.xml><?xml version="1.0" encoding="utf-8"?>
<sst xmlns="http://schemas.openxmlformats.org/spreadsheetml/2006/main" count="1478" uniqueCount="642">
  <si>
    <t xml:space="preserve">Aftale om solidarisk kundebonde fællesskab </t>
  </si>
  <si>
    <t>Denne aftale omfatter vores husstand på:</t>
  </si>
  <si>
    <t xml:space="preserve">Antal </t>
  </si>
  <si>
    <t xml:space="preserve">voksne </t>
  </si>
  <si>
    <t>børn (3-6 år)</t>
  </si>
  <si>
    <t xml:space="preserve">børn (7-13 år) </t>
  </si>
  <si>
    <t>kr. pr. person</t>
  </si>
  <si>
    <t>kr. for husstanden</t>
  </si>
  <si>
    <t>Prisen kan reduceres for delebørn, efterskolebørn og voksne med mange dage væk fra hjemmet. Reduktion:</t>
  </si>
  <si>
    <t>kr.</t>
  </si>
  <si>
    <t>Tilvalg til kundebonde aftalen:</t>
  </si>
  <si>
    <t>Navn:</t>
  </si>
  <si>
    <r>
      <t>3.</t>
    </r>
    <r>
      <rPr>
        <sz val="10"/>
        <color theme="1"/>
        <rFont val="Calibri"/>
        <family val="2"/>
        <scheme val="minor"/>
      </rPr>
      <t xml:space="preserve"> Antal voksne </t>
    </r>
  </si>
  <si>
    <t>Betaling:</t>
  </si>
  <si>
    <t>Økonomisk bidrag til dyrkningsfællesskabet for hele perioden, i alt</t>
  </si>
  <si>
    <t>x</t>
  </si>
  <si>
    <t xml:space="preserve">        Jeg/vi vil laver en fast månedlig bankoverførsel. Beløb: </t>
  </si>
  <si>
    <t>kr./måned</t>
  </si>
  <si>
    <t xml:space="preserve">        Jeg/vi betaler hele beløbet ved sæsonens begyndelse.</t>
  </si>
  <si>
    <t xml:space="preserve">        Jeg/vi er indforstået med at mine/vores kontaktoplysninger vises på en liste på den interne medlemsside.</t>
  </si>
  <si>
    <t>Postnummer:</t>
  </si>
  <si>
    <t>By:</t>
  </si>
  <si>
    <t>Adresse:</t>
  </si>
  <si>
    <t>Telefon nr.:</t>
  </si>
  <si>
    <t>E-mail:</t>
  </si>
  <si>
    <t>Høje Taastrup</t>
  </si>
  <si>
    <t>København C</t>
  </si>
  <si>
    <t>Københavns Pakkecent</t>
  </si>
  <si>
    <t>Udland</t>
  </si>
  <si>
    <t>København K</t>
  </si>
  <si>
    <t>København V</t>
  </si>
  <si>
    <t>Centraltastning</t>
  </si>
  <si>
    <t>Frederiksberg C</t>
  </si>
  <si>
    <t>Frederiksberg</t>
  </si>
  <si>
    <t>København Ø</t>
  </si>
  <si>
    <t>Nordhavn</t>
  </si>
  <si>
    <t>København N</t>
  </si>
  <si>
    <t>København S</t>
  </si>
  <si>
    <t>København NV</t>
  </si>
  <si>
    <t>København SV</t>
  </si>
  <si>
    <t>Valby</t>
  </si>
  <si>
    <t>Glostrup</t>
  </si>
  <si>
    <t>Brøndby</t>
  </si>
  <si>
    <t>Rødovre</t>
  </si>
  <si>
    <t>Albertslund</t>
  </si>
  <si>
    <t>Vallensbæk</t>
  </si>
  <si>
    <t>Taastrup</t>
  </si>
  <si>
    <t>Ishøj</t>
  </si>
  <si>
    <t>Hedehusene</t>
  </si>
  <si>
    <t>Hvidovre</t>
  </si>
  <si>
    <t>Brøndby Strand</t>
  </si>
  <si>
    <t>Vallensbæk Strand</t>
  </si>
  <si>
    <t>Greve</t>
  </si>
  <si>
    <t>Solrød Strand</t>
  </si>
  <si>
    <t>Karlslunde</t>
  </si>
  <si>
    <t>Brønshøj</t>
  </si>
  <si>
    <t>Vanløse</t>
  </si>
  <si>
    <t>Herlev</t>
  </si>
  <si>
    <t>Skovlunde</t>
  </si>
  <si>
    <t>Ballerup</t>
  </si>
  <si>
    <t>Måløv</t>
  </si>
  <si>
    <t>Smørum</t>
  </si>
  <si>
    <t>Kastrup</t>
  </si>
  <si>
    <t>Dragør</t>
  </si>
  <si>
    <t>Kongens Lyngby</t>
  </si>
  <si>
    <t>Gentofte</t>
  </si>
  <si>
    <t>Virum</t>
  </si>
  <si>
    <t>Holte</t>
  </si>
  <si>
    <t>Nærum</t>
  </si>
  <si>
    <t>Søborg</t>
  </si>
  <si>
    <t>Dyssegård</t>
  </si>
  <si>
    <t>Bagsværd</t>
  </si>
  <si>
    <t>Hellerup</t>
  </si>
  <si>
    <t>Charlottenlund</t>
  </si>
  <si>
    <t>Klampenborg</t>
  </si>
  <si>
    <t>Skodsborg</t>
  </si>
  <si>
    <t>Vedbæk</t>
  </si>
  <si>
    <t>Rungsted Kyst</t>
  </si>
  <si>
    <t>Hørsholm</t>
  </si>
  <si>
    <t>Kokkedal</t>
  </si>
  <si>
    <t>Nivå</t>
  </si>
  <si>
    <t>Helsingør</t>
  </si>
  <si>
    <t>Humlebæk</t>
  </si>
  <si>
    <t>Espergærde</t>
  </si>
  <si>
    <t>Snekkersten</t>
  </si>
  <si>
    <t>Tikøb</t>
  </si>
  <si>
    <t>Hornbæk</t>
  </si>
  <si>
    <t>Dronningmølle</t>
  </si>
  <si>
    <t>Ålsgårde</t>
  </si>
  <si>
    <t>Hellebæk</t>
  </si>
  <si>
    <t>Helsinge</t>
  </si>
  <si>
    <t>Vejby</t>
  </si>
  <si>
    <t>Tisvildeleje</t>
  </si>
  <si>
    <t>Græsted</t>
  </si>
  <si>
    <t>Gilleleje</t>
  </si>
  <si>
    <t>Frederiksværk</t>
  </si>
  <si>
    <t>Ølsted</t>
  </si>
  <si>
    <t>Skævinge</t>
  </si>
  <si>
    <t>Gørløse</t>
  </si>
  <si>
    <t>Liseleje</t>
  </si>
  <si>
    <t>Melby</t>
  </si>
  <si>
    <t>Hundested</t>
  </si>
  <si>
    <t>Hillerød</t>
  </si>
  <si>
    <t>Allerød</t>
  </si>
  <si>
    <t>Birkerød</t>
  </si>
  <si>
    <t>Fredensborg</t>
  </si>
  <si>
    <t>Kvistgård</t>
  </si>
  <si>
    <t>Værløse</t>
  </si>
  <si>
    <t>Farum</t>
  </si>
  <si>
    <t>Lynge</t>
  </si>
  <si>
    <t>Slangerup</t>
  </si>
  <si>
    <t>Frederikssund</t>
  </si>
  <si>
    <t>Jægerspris</t>
  </si>
  <si>
    <t>Ølstykke</t>
  </si>
  <si>
    <t>Stenløse</t>
  </si>
  <si>
    <t>Veksø Sjælland</t>
  </si>
  <si>
    <t>Rønne</t>
  </si>
  <si>
    <t>Aakirkeby</t>
  </si>
  <si>
    <t>Nexø</t>
  </si>
  <si>
    <t>Svaneke</t>
  </si>
  <si>
    <t>Østermarie</t>
  </si>
  <si>
    <t>Gudhjem</t>
  </si>
  <si>
    <t>Allinge</t>
  </si>
  <si>
    <t>Klemensker</t>
  </si>
  <si>
    <t>Hasle</t>
  </si>
  <si>
    <t>Roskilde</t>
  </si>
  <si>
    <t>Tune</t>
  </si>
  <si>
    <t>Jyllinge</t>
  </si>
  <si>
    <t>Skibby</t>
  </si>
  <si>
    <t>Kirke Såby</t>
  </si>
  <si>
    <t>Kirke Hyllinge</t>
  </si>
  <si>
    <t>Ringsted</t>
  </si>
  <si>
    <t>Viby Sjælland</t>
  </si>
  <si>
    <t>Borup</t>
  </si>
  <si>
    <t>Herlufmagle</t>
  </si>
  <si>
    <t>Glumsø</t>
  </si>
  <si>
    <t>Fjenneslev</t>
  </si>
  <si>
    <t>Jystrup Midtsj</t>
  </si>
  <si>
    <t>Sorø</t>
  </si>
  <si>
    <t>Munke Bjergby</t>
  </si>
  <si>
    <t>Slagelse</t>
  </si>
  <si>
    <t>Korsør</t>
  </si>
  <si>
    <t>Skælskør</t>
  </si>
  <si>
    <t>Vemmelev</t>
  </si>
  <si>
    <t>Boeslunde</t>
  </si>
  <si>
    <t>Rude</t>
  </si>
  <si>
    <t>Fuglebjerg</t>
  </si>
  <si>
    <t>Dalmose</t>
  </si>
  <si>
    <t>Sandved</t>
  </si>
  <si>
    <t>Høng</t>
  </si>
  <si>
    <t>Gørlev</t>
  </si>
  <si>
    <t>Ruds Vedby</t>
  </si>
  <si>
    <t>Dianalund</t>
  </si>
  <si>
    <t>Stenlille</t>
  </si>
  <si>
    <t>Nyrup</t>
  </si>
  <si>
    <t>Holbæk</t>
  </si>
  <si>
    <t>Lejre</t>
  </si>
  <si>
    <t>Hvalsø</t>
  </si>
  <si>
    <t>Tølløse</t>
  </si>
  <si>
    <t>Ugerløse</t>
  </si>
  <si>
    <t>Kirke Eskilstrup</t>
  </si>
  <si>
    <t>Store Merløse</t>
  </si>
  <si>
    <t>Vipperød</t>
  </si>
  <si>
    <t>Kalundborg</t>
  </si>
  <si>
    <t>Regstrup</t>
  </si>
  <si>
    <t>Mørkøv</t>
  </si>
  <si>
    <t>Jyderup</t>
  </si>
  <si>
    <t>Snertinge</t>
  </si>
  <si>
    <t>Svebølle</t>
  </si>
  <si>
    <t>Store Fuglede</t>
  </si>
  <si>
    <t>Jerslev Sjælland</t>
  </si>
  <si>
    <t>Nykøbing Sj</t>
  </si>
  <si>
    <t>Svinninge</t>
  </si>
  <si>
    <t>Gislinge</t>
  </si>
  <si>
    <t>Hørve</t>
  </si>
  <si>
    <t>Fårevejle</t>
  </si>
  <si>
    <t>Asnæs</t>
  </si>
  <si>
    <t>Vig</t>
  </si>
  <si>
    <t>Grevinge</t>
  </si>
  <si>
    <t>Nørre Asmindrup</t>
  </si>
  <si>
    <t>Højby</t>
  </si>
  <si>
    <t>Rørvig</t>
  </si>
  <si>
    <t>Sjællands Odde</t>
  </si>
  <si>
    <t>Føllenslev</t>
  </si>
  <si>
    <t>Sejerø</t>
  </si>
  <si>
    <t>Eskebjerg</t>
  </si>
  <si>
    <t>Køge</t>
  </si>
  <si>
    <t>Gadstrup</t>
  </si>
  <si>
    <t>Havdrup</t>
  </si>
  <si>
    <t>Lille Skensved</t>
  </si>
  <si>
    <t>Bjæverskov</t>
  </si>
  <si>
    <t>Faxe</t>
  </si>
  <si>
    <t>Hårlev</t>
  </si>
  <si>
    <t>Karise</t>
  </si>
  <si>
    <t>Faxe Ladeplads</t>
  </si>
  <si>
    <t>Store Heddinge</t>
  </si>
  <si>
    <t>Strøby</t>
  </si>
  <si>
    <t>Klippinge</t>
  </si>
  <si>
    <t>Rødvig Stevns</t>
  </si>
  <si>
    <t>Herfølge</t>
  </si>
  <si>
    <t>Tureby</t>
  </si>
  <si>
    <t>Rønnede</t>
  </si>
  <si>
    <t>Holmegaard</t>
  </si>
  <si>
    <t>Haslev</t>
  </si>
  <si>
    <t>Næstved</t>
  </si>
  <si>
    <t>Præstø</t>
  </si>
  <si>
    <t>Tappernøje</t>
  </si>
  <si>
    <t>Mern</t>
  </si>
  <si>
    <t>Karrebæksminde</t>
  </si>
  <si>
    <t>Lundby</t>
  </si>
  <si>
    <t>Vordingborg</t>
  </si>
  <si>
    <t>Kalvehave</t>
  </si>
  <si>
    <t>Langebæk</t>
  </si>
  <si>
    <t>Stensved</t>
  </si>
  <si>
    <t>Stege</t>
  </si>
  <si>
    <t>Borre</t>
  </si>
  <si>
    <t>Askeby</t>
  </si>
  <si>
    <t>Bogø By</t>
  </si>
  <si>
    <t>Nykøbing F</t>
  </si>
  <si>
    <t>Nørre Alslev</t>
  </si>
  <si>
    <t>Stubbekøbing</t>
  </si>
  <si>
    <t>Guldborg</t>
  </si>
  <si>
    <t>Eskilstrup</t>
  </si>
  <si>
    <t>Horbelev</t>
  </si>
  <si>
    <t>Idestrup</t>
  </si>
  <si>
    <t>Væggerløse</t>
  </si>
  <si>
    <t>Gedser</t>
  </si>
  <si>
    <t>Nysted</t>
  </si>
  <si>
    <t>Toreby L</t>
  </si>
  <si>
    <t>Kettinge</t>
  </si>
  <si>
    <t>Øster Ulslev</t>
  </si>
  <si>
    <t>Errindlev</t>
  </si>
  <si>
    <t>Nakskov</t>
  </si>
  <si>
    <t>Harpelunde</t>
  </si>
  <si>
    <t>Horslunde</t>
  </si>
  <si>
    <t>Søllested</t>
  </si>
  <si>
    <t>Maribo</t>
  </si>
  <si>
    <t>Bandholm</t>
  </si>
  <si>
    <t>Torrig L</t>
  </si>
  <si>
    <t>Fejø</t>
  </si>
  <si>
    <t>Nørreballe</t>
  </si>
  <si>
    <t>Stokkemarke</t>
  </si>
  <si>
    <t>Vesterborg</t>
  </si>
  <si>
    <t>Holeby</t>
  </si>
  <si>
    <t>Rødby</t>
  </si>
  <si>
    <t>Dannemare</t>
  </si>
  <si>
    <t>Sakskøbing</t>
  </si>
  <si>
    <t>Odense C</t>
  </si>
  <si>
    <t>Odense V</t>
  </si>
  <si>
    <t>Odense NV</t>
  </si>
  <si>
    <t>Odense SØ</t>
  </si>
  <si>
    <t>Odense M</t>
  </si>
  <si>
    <t>Odense NØ</t>
  </si>
  <si>
    <t>Odense SV</t>
  </si>
  <si>
    <t>Odense S</t>
  </si>
  <si>
    <t>Odense N</t>
  </si>
  <si>
    <t>Marslev</t>
  </si>
  <si>
    <t>Kerteminde</t>
  </si>
  <si>
    <t>Agedrup</t>
  </si>
  <si>
    <t>Munkebo</t>
  </si>
  <si>
    <t>Rynkeby</t>
  </si>
  <si>
    <t>Mesinge</t>
  </si>
  <si>
    <t>Dalby</t>
  </si>
  <si>
    <t>Martofte</t>
  </si>
  <si>
    <t>Bogense</t>
  </si>
  <si>
    <t>Otterup</t>
  </si>
  <si>
    <t>Morud</t>
  </si>
  <si>
    <t>Harndrup</t>
  </si>
  <si>
    <t>Brenderup Fyn</t>
  </si>
  <si>
    <t>Asperup</t>
  </si>
  <si>
    <t>Søndersø</t>
  </si>
  <si>
    <t>Veflinge</t>
  </si>
  <si>
    <t>Skamby</t>
  </si>
  <si>
    <t>Blommenslyst</t>
  </si>
  <si>
    <t>Vissenbjerg</t>
  </si>
  <si>
    <t>Middelfart</t>
  </si>
  <si>
    <t>Ullerslev</t>
  </si>
  <si>
    <t>Langeskov</t>
  </si>
  <si>
    <t>Aarup</t>
  </si>
  <si>
    <t>Nørre Aaby</t>
  </si>
  <si>
    <t>Gelsted</t>
  </si>
  <si>
    <t>Ejby</t>
  </si>
  <si>
    <t>Faaborg</t>
  </si>
  <si>
    <t>Assens</t>
  </si>
  <si>
    <t>Glamsbjerg</t>
  </si>
  <si>
    <t>Ebberup</t>
  </si>
  <si>
    <t>Millinge</t>
  </si>
  <si>
    <t>Broby</t>
  </si>
  <si>
    <t>Haarby</t>
  </si>
  <si>
    <t>Tommerup</t>
  </si>
  <si>
    <t>Svendborg</t>
  </si>
  <si>
    <t>Ringe</t>
  </si>
  <si>
    <t>Vester Skerninge</t>
  </si>
  <si>
    <t>Stenstrup</t>
  </si>
  <si>
    <t>Kværndrup</t>
  </si>
  <si>
    <t>Årslev</t>
  </si>
  <si>
    <t>Nyborg</t>
  </si>
  <si>
    <t>Ørbæk</t>
  </si>
  <si>
    <t>Gislev</t>
  </si>
  <si>
    <t>Ryslinge</t>
  </si>
  <si>
    <t>Ferritslev Fyn</t>
  </si>
  <si>
    <t>Frørup</t>
  </si>
  <si>
    <t>Hesselager</t>
  </si>
  <si>
    <t>Skårup Fyn</t>
  </si>
  <si>
    <t>Vejstrup</t>
  </si>
  <si>
    <t>Oure</t>
  </si>
  <si>
    <t>Gudme</t>
  </si>
  <si>
    <t>Gudbjerg Sydfyn</t>
  </si>
  <si>
    <t>Rudkøbing</t>
  </si>
  <si>
    <t>Humble</t>
  </si>
  <si>
    <t>Bagenkop</t>
  </si>
  <si>
    <t>Tranekær</t>
  </si>
  <si>
    <t>Marstal</t>
  </si>
  <si>
    <t>Ærøskøbing</t>
  </si>
  <si>
    <t>Søby Ærø</t>
  </si>
  <si>
    <t>Kolding</t>
  </si>
  <si>
    <t>Egtved</t>
  </si>
  <si>
    <t>Almind</t>
  </si>
  <si>
    <t>Viuf</t>
  </si>
  <si>
    <t>Jordrup</t>
  </si>
  <si>
    <t>Christiansfeld</t>
  </si>
  <si>
    <t>Bjert</t>
  </si>
  <si>
    <t>Sønder Stenderup</t>
  </si>
  <si>
    <t>Sjølund</t>
  </si>
  <si>
    <t>Hejls</t>
  </si>
  <si>
    <t>Haderslev</t>
  </si>
  <si>
    <t>Aabenraa</t>
  </si>
  <si>
    <t>Rødekro</t>
  </si>
  <si>
    <t>Løgumkloster</t>
  </si>
  <si>
    <t>Bredebro</t>
  </si>
  <si>
    <t>Tønder</t>
  </si>
  <si>
    <t>Højer</t>
  </si>
  <si>
    <t>Gråsten</t>
  </si>
  <si>
    <t>Broager</t>
  </si>
  <si>
    <t>Egernsund</t>
  </si>
  <si>
    <t>Padborg</t>
  </si>
  <si>
    <t>Kruså</t>
  </si>
  <si>
    <t>Tinglev</t>
  </si>
  <si>
    <t>Bylderup-Bov</t>
  </si>
  <si>
    <t>Bolderslev</t>
  </si>
  <si>
    <t>Sønderborg</t>
  </si>
  <si>
    <t>Nordborg</t>
  </si>
  <si>
    <t>Augustenborg</t>
  </si>
  <si>
    <t>Sydals</t>
  </si>
  <si>
    <t>Vojens</t>
  </si>
  <si>
    <t>Gram</t>
  </si>
  <si>
    <t>Toftlund</t>
  </si>
  <si>
    <t>Agerskov</t>
  </si>
  <si>
    <t>Branderup J</t>
  </si>
  <si>
    <t>Bevtoft</t>
  </si>
  <si>
    <t>Sommersted</t>
  </si>
  <si>
    <t>Vamdrup</t>
  </si>
  <si>
    <t>Vejen</t>
  </si>
  <si>
    <t>Gesten</t>
  </si>
  <si>
    <t>Bække</t>
  </si>
  <si>
    <t>Vorbasse</t>
  </si>
  <si>
    <t>Rødding</t>
  </si>
  <si>
    <t>Lunderskov</t>
  </si>
  <si>
    <t>Brørup</t>
  </si>
  <si>
    <t>Lintrup</t>
  </si>
  <si>
    <t>Holsted</t>
  </si>
  <si>
    <t>Hovborg</t>
  </si>
  <si>
    <t>Føvling</t>
  </si>
  <si>
    <t>Gørding</t>
  </si>
  <si>
    <t>Esbjerg</t>
  </si>
  <si>
    <t>Esbjerg Ø</t>
  </si>
  <si>
    <t>Esbjerg V</t>
  </si>
  <si>
    <t>Esbjerg N</t>
  </si>
  <si>
    <t>Fanø</t>
  </si>
  <si>
    <t>Tjæreborg</t>
  </si>
  <si>
    <t>Bramming</t>
  </si>
  <si>
    <t>Glejbjerg</t>
  </si>
  <si>
    <t>Agerbæk</t>
  </si>
  <si>
    <t>Ribe</t>
  </si>
  <si>
    <t>Gredstedbro</t>
  </si>
  <si>
    <t>Skærbæk</t>
  </si>
  <si>
    <t>Rømø</t>
  </si>
  <si>
    <t>Varde</t>
  </si>
  <si>
    <t>Årre</t>
  </si>
  <si>
    <t>Ansager</t>
  </si>
  <si>
    <t>Nørre Nebel</t>
  </si>
  <si>
    <t>Oksbøl</t>
  </si>
  <si>
    <t>Janderup Vestj</t>
  </si>
  <si>
    <t>Billum</t>
  </si>
  <si>
    <t>Vejers Strand</t>
  </si>
  <si>
    <t>Henne</t>
  </si>
  <si>
    <t>Outrup</t>
  </si>
  <si>
    <t>Blåvand</t>
  </si>
  <si>
    <t>Tistrup</t>
  </si>
  <si>
    <t>Ølgod</t>
  </si>
  <si>
    <t>Tarm</t>
  </si>
  <si>
    <t>Hemmet</t>
  </si>
  <si>
    <t>Skjern</t>
  </si>
  <si>
    <t>Videbæk</t>
  </si>
  <si>
    <t>Kibæk</t>
  </si>
  <si>
    <t>Lem St</t>
  </si>
  <si>
    <t>Ringkøbing</t>
  </si>
  <si>
    <t>Hvide Sande</t>
  </si>
  <si>
    <t>Spjald</t>
  </si>
  <si>
    <t>Ørnhøj</t>
  </si>
  <si>
    <t>Tim</t>
  </si>
  <si>
    <t>Ulfborg</t>
  </si>
  <si>
    <t>Fredericia</t>
  </si>
  <si>
    <t>Børkop</t>
  </si>
  <si>
    <t>Vejle</t>
  </si>
  <si>
    <t>Vejle Øst</t>
  </si>
  <si>
    <t>Juelsminde</t>
  </si>
  <si>
    <t>Stouby</t>
  </si>
  <si>
    <t>Barrit</t>
  </si>
  <si>
    <t>Tørring</t>
  </si>
  <si>
    <t>Uldum</t>
  </si>
  <si>
    <t>Vonge</t>
  </si>
  <si>
    <t>Bredsten</t>
  </si>
  <si>
    <t>Randbøl</t>
  </si>
  <si>
    <t>Vandel</t>
  </si>
  <si>
    <t>Billund</t>
  </si>
  <si>
    <t>Grindsted</t>
  </si>
  <si>
    <t>Hejnsvig</t>
  </si>
  <si>
    <t>Sønder Omme</t>
  </si>
  <si>
    <t>Stakroge</t>
  </si>
  <si>
    <t>Sønder Felding</t>
  </si>
  <si>
    <t>Jelling</t>
  </si>
  <si>
    <t>Gadbjerg</t>
  </si>
  <si>
    <t>Give</t>
  </si>
  <si>
    <t>Brande</t>
  </si>
  <si>
    <t>Ejstrupholm</t>
  </si>
  <si>
    <t>Hampen</t>
  </si>
  <si>
    <t>Herning</t>
  </si>
  <si>
    <t>Ikast</t>
  </si>
  <si>
    <t>Bording</t>
  </si>
  <si>
    <t>Engesvang</t>
  </si>
  <si>
    <t>Sunds</t>
  </si>
  <si>
    <t>Karup J</t>
  </si>
  <si>
    <t>Vildbjerg</t>
  </si>
  <si>
    <t>Aulum</t>
  </si>
  <si>
    <t>Holstebro</t>
  </si>
  <si>
    <t>Haderup</t>
  </si>
  <si>
    <t>Sørvad</t>
  </si>
  <si>
    <t>Hjerm</t>
  </si>
  <si>
    <t>Vemb</t>
  </si>
  <si>
    <t>Struer</t>
  </si>
  <si>
    <t>Lemvig</t>
  </si>
  <si>
    <t>Bøvlingbjerg</t>
  </si>
  <si>
    <t>Bækmarksbro</t>
  </si>
  <si>
    <t>Harboøre</t>
  </si>
  <si>
    <t>Thyborøn</t>
  </si>
  <si>
    <t>Thisted</t>
  </si>
  <si>
    <t>Hanstholm</t>
  </si>
  <si>
    <t>Frøstrup</t>
  </si>
  <si>
    <t>Vesløs</t>
  </si>
  <si>
    <t>Snedsted</t>
  </si>
  <si>
    <t>Bedsted Thy</t>
  </si>
  <si>
    <t>Hurup Thy</t>
  </si>
  <si>
    <t>Vestervig</t>
  </si>
  <si>
    <t>Thyholm</t>
  </si>
  <si>
    <t>Skive</t>
  </si>
  <si>
    <t>Vinderup</t>
  </si>
  <si>
    <t>Højslev</t>
  </si>
  <si>
    <t>Stoholm Jyll</t>
  </si>
  <si>
    <t>Spøttrup</t>
  </si>
  <si>
    <t>Roslev</t>
  </si>
  <si>
    <t>Fur</t>
  </si>
  <si>
    <t>Nykøbing M</t>
  </si>
  <si>
    <t>Erslev</t>
  </si>
  <si>
    <t>Karby</t>
  </si>
  <si>
    <t>Redsted M</t>
  </si>
  <si>
    <t>Vils</t>
  </si>
  <si>
    <t>Øster Assels</t>
  </si>
  <si>
    <t>Aarhus C</t>
  </si>
  <si>
    <t>Aarhus N</t>
  </si>
  <si>
    <t>Aarhus V</t>
  </si>
  <si>
    <t>Brabrand</t>
  </si>
  <si>
    <t>Åbyhøj</t>
  </si>
  <si>
    <t>Risskov</t>
  </si>
  <si>
    <t>Risskov Ø</t>
  </si>
  <si>
    <t>Egå</t>
  </si>
  <si>
    <t>Viby J</t>
  </si>
  <si>
    <t>Højbjerg</t>
  </si>
  <si>
    <t>Odder</t>
  </si>
  <si>
    <t>Samsø</t>
  </si>
  <si>
    <t>Tranbjerg J</t>
  </si>
  <si>
    <t>Mårslet</t>
  </si>
  <si>
    <t>Beder</t>
  </si>
  <si>
    <t>Malling</t>
  </si>
  <si>
    <t>Hundslund</t>
  </si>
  <si>
    <t>Solbjerg</t>
  </si>
  <si>
    <t>Hasselager</t>
  </si>
  <si>
    <t>Hørning</t>
  </si>
  <si>
    <t>Hadsten</t>
  </si>
  <si>
    <t>Trige</t>
  </si>
  <si>
    <t>Tilst</t>
  </si>
  <si>
    <t>Hinnerup</t>
  </si>
  <si>
    <t>Ebeltoft</t>
  </si>
  <si>
    <t>Rønde</t>
  </si>
  <si>
    <t>Knebel</t>
  </si>
  <si>
    <t>Balle</t>
  </si>
  <si>
    <t>Hammel</t>
  </si>
  <si>
    <t>Harlev J</t>
  </si>
  <si>
    <t>Galten</t>
  </si>
  <si>
    <t>Sabro</t>
  </si>
  <si>
    <t>Sporup</t>
  </si>
  <si>
    <t>Grenaa</t>
  </si>
  <si>
    <t>Lystrup</t>
  </si>
  <si>
    <t>Hjortshøj</t>
  </si>
  <si>
    <t>Skødstrup</t>
  </si>
  <si>
    <t>Hornslet</t>
  </si>
  <si>
    <t>Mørke</t>
  </si>
  <si>
    <t>Ryomgård</t>
  </si>
  <si>
    <t>Kolind</t>
  </si>
  <si>
    <t>Trustrup</t>
  </si>
  <si>
    <t>Nimtofte</t>
  </si>
  <si>
    <t>Glesborg</t>
  </si>
  <si>
    <t>Ørum Djurs</t>
  </si>
  <si>
    <t>Anholt</t>
  </si>
  <si>
    <t>Silkeborg</t>
  </si>
  <si>
    <t>Kjellerup</t>
  </si>
  <si>
    <t>Lemming</t>
  </si>
  <si>
    <t>Sorring</t>
  </si>
  <si>
    <t>Ans By</t>
  </si>
  <si>
    <t>Them</t>
  </si>
  <si>
    <t>Bryrup</t>
  </si>
  <si>
    <t>Skanderborg</t>
  </si>
  <si>
    <t>Låsby</t>
  </si>
  <si>
    <t>Ry</t>
  </si>
  <si>
    <t>Horsens</t>
  </si>
  <si>
    <t>Daugård</t>
  </si>
  <si>
    <t>Hedensted</t>
  </si>
  <si>
    <t>Løsning</t>
  </si>
  <si>
    <t>Hovedgård</t>
  </si>
  <si>
    <t>Brædstrup</t>
  </si>
  <si>
    <t>Gedved</t>
  </si>
  <si>
    <t>Østbirk</t>
  </si>
  <si>
    <t>Flemming</t>
  </si>
  <si>
    <t>Rask Mølle</t>
  </si>
  <si>
    <t>Klovborg</t>
  </si>
  <si>
    <t>Nørre Snede</t>
  </si>
  <si>
    <t>Stenderup</t>
  </si>
  <si>
    <t>Hornsyld</t>
  </si>
  <si>
    <t>Viborg</t>
  </si>
  <si>
    <t>Tjele</t>
  </si>
  <si>
    <t>Løgstrup</t>
  </si>
  <si>
    <t>Skals</t>
  </si>
  <si>
    <t>Rødkærsbro</t>
  </si>
  <si>
    <t>Bjerringbro</t>
  </si>
  <si>
    <t>Ulstrup</t>
  </si>
  <si>
    <t>Langå</t>
  </si>
  <si>
    <t>Thorsø</t>
  </si>
  <si>
    <t>Fårvang</t>
  </si>
  <si>
    <t>Gjern</t>
  </si>
  <si>
    <t>Randers C</t>
  </si>
  <si>
    <t>Randers NV</t>
  </si>
  <si>
    <t>Randers NØ</t>
  </si>
  <si>
    <t>Randers SV</t>
  </si>
  <si>
    <t>Ørsted</t>
  </si>
  <si>
    <t>Randers SØ</t>
  </si>
  <si>
    <t>Allingåbro</t>
  </si>
  <si>
    <t>Auning</t>
  </si>
  <si>
    <t>Havndal</t>
  </si>
  <si>
    <t>Spentrup</t>
  </si>
  <si>
    <t>Gjerlev J</t>
  </si>
  <si>
    <t>Fårup</t>
  </si>
  <si>
    <t>Aalborg</t>
  </si>
  <si>
    <t>Aalborg SV</t>
  </si>
  <si>
    <t>Aalborg SØ</t>
  </si>
  <si>
    <t>Aalborg Øst</t>
  </si>
  <si>
    <t>Svenstrup J</t>
  </si>
  <si>
    <t>Nibe</t>
  </si>
  <si>
    <t>Gistrup</t>
  </si>
  <si>
    <t>Klarup</t>
  </si>
  <si>
    <t>Storvorde</t>
  </si>
  <si>
    <t>Kongerslev</t>
  </si>
  <si>
    <t>Sæby</t>
  </si>
  <si>
    <t>Vodskov</t>
  </si>
  <si>
    <t>Hjallerup</t>
  </si>
  <si>
    <t>Dronninglund</t>
  </si>
  <si>
    <t>Asaa</t>
  </si>
  <si>
    <t>Dybvad</t>
  </si>
  <si>
    <t>Gandrup</t>
  </si>
  <si>
    <t>Hals</t>
  </si>
  <si>
    <t>Vestbjerg</t>
  </si>
  <si>
    <t>Sulsted</t>
  </si>
  <si>
    <t>Tylstrup</t>
  </si>
  <si>
    <t>Nørresundby</t>
  </si>
  <si>
    <t>Vadum</t>
  </si>
  <si>
    <t>Aabybro</t>
  </si>
  <si>
    <t>Brovst</t>
  </si>
  <si>
    <t>Løkken</t>
  </si>
  <si>
    <t>Pandrup</t>
  </si>
  <si>
    <t>Blokhus</t>
  </si>
  <si>
    <t>Saltum</t>
  </si>
  <si>
    <t>Hobro</t>
  </si>
  <si>
    <t>Arden</t>
  </si>
  <si>
    <t>Skørping</t>
  </si>
  <si>
    <t>Støvring</t>
  </si>
  <si>
    <t>Suldrup</t>
  </si>
  <si>
    <t>Mariager</t>
  </si>
  <si>
    <t>Hadsund</t>
  </si>
  <si>
    <t>Bælum</t>
  </si>
  <si>
    <t>Terndrup</t>
  </si>
  <si>
    <t>Aars</t>
  </si>
  <si>
    <t>Nørager</t>
  </si>
  <si>
    <t>Aalestrup</t>
  </si>
  <si>
    <t>Gedsted</t>
  </si>
  <si>
    <t>Møldrup</t>
  </si>
  <si>
    <t>Farsø</t>
  </si>
  <si>
    <t>Løgstør</t>
  </si>
  <si>
    <t>Ranum</t>
  </si>
  <si>
    <t>Fjerritslev</t>
  </si>
  <si>
    <t>Brønderslev</t>
  </si>
  <si>
    <t>Jerslev J</t>
  </si>
  <si>
    <t>Østervrå</t>
  </si>
  <si>
    <t>Vrå</t>
  </si>
  <si>
    <t>Hjørring</t>
  </si>
  <si>
    <t>Tårs</t>
  </si>
  <si>
    <t>Hirtshals</t>
  </si>
  <si>
    <t>Sindal</t>
  </si>
  <si>
    <t>Bindslev</t>
  </si>
  <si>
    <t>Frederikshavn</t>
  </si>
  <si>
    <t>Læsø</t>
  </si>
  <si>
    <t>Strandby</t>
  </si>
  <si>
    <t>Jerup</t>
  </si>
  <si>
    <t>Ålbæk</t>
  </si>
  <si>
    <t>Skagen</t>
  </si>
  <si>
    <t>-</t>
  </si>
  <si>
    <t>Navne:</t>
  </si>
  <si>
    <t>hjemmeboende børn over 13 år</t>
  </si>
  <si>
    <t>Pris hvis der betales pr. barn:              Pris hvis der betales for ældste barn:</t>
  </si>
  <si>
    <t>Jeg/vi ønsker at være med i Blakgårdens kundebonde fællesskab.</t>
  </si>
  <si>
    <t>Aftalen er gældende fra:</t>
  </si>
  <si>
    <t>der ikke har mulighed for at deltage i det praktiske arbejde. Pristillæg:</t>
  </si>
  <si>
    <t xml:space="preserve">       til:</t>
  </si>
  <si>
    <t>Praktisk arbejde:</t>
  </si>
  <si>
    <t>glas med squash relish á 280  ml, tillægspris 21 kr. pr. glas.</t>
  </si>
  <si>
    <t>glas med surkål á 400 ml, tillægspris 27 kr. pr. glas.</t>
  </si>
  <si>
    <t>overraskelses glas bestående af syrnede grøntsager á 400 ml, tillægspris 30 kr. pr. glas.</t>
  </si>
  <si>
    <t>glas med syltede squash á 280  ml, tillægspris 21 kr. pr. glas.</t>
  </si>
  <si>
    <t xml:space="preserve">Kg </t>
  </si>
  <si>
    <t>frosne slagtekyllinger, 85 kr. pr. kg</t>
  </si>
  <si>
    <t xml:space="preserve">        Jeg/vi ønsker ikke vores andel af honninghøsten. Honning skal afhentes på Blakgården.</t>
  </si>
  <si>
    <r>
      <t>1.</t>
    </r>
    <r>
      <rPr>
        <sz val="10"/>
        <color theme="1"/>
        <rFont val="Calibri"/>
        <family val="2"/>
        <scheme val="minor"/>
      </rPr>
      <t xml:space="preserve"> Jeg/vi ønsker at arbejde min. timer: </t>
    </r>
  </si>
  <si>
    <r>
      <t>2.</t>
    </r>
    <r>
      <rPr>
        <sz val="10"/>
        <color theme="1"/>
        <rFont val="Calibri"/>
        <family val="2"/>
        <scheme val="minor"/>
      </rPr>
      <t xml:space="preserve"> Jeg/vi har efter aftale en anden opgave i fællesskabet.       Opgave:</t>
    </r>
  </si>
  <si>
    <t>kr. (Beløbet er inklusive 25 % moms)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</si>
</sst>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8" x14ac:knownFonts="1">
    <font>
      <sz val="11"/>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sz val="10"/>
      <color indexed="8"/>
      <name val="MS Sans Serif"/>
      <family val="2"/>
    </font>
    <font>
      <sz val="11"/>
      <color theme="0"/>
      <name val="Calibri"/>
      <family val="2"/>
      <scheme val="minor"/>
    </font>
    <font>
      <sz val="10"/>
      <color theme="0"/>
      <name val="MS Sans Serif"/>
      <family val="2"/>
    </font>
    <font>
      <u/>
      <sz val="10"/>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38">
    <xf numFmtId="0" fontId="0" fillId="0" borderId="0" xfId="0"/>
    <xf numFmtId="0" fontId="1" fillId="0" borderId="1" xfId="0" applyFont="1" applyBorder="1" applyAlignment="1">
      <alignment vertical="center"/>
    </xf>
    <xf numFmtId="0" fontId="0" fillId="0" borderId="1" xfId="0" applyBorder="1"/>
    <xf numFmtId="0" fontId="2" fillId="0" borderId="0" xfId="0" applyFont="1"/>
    <xf numFmtId="0" fontId="3" fillId="0" borderId="0" xfId="0" applyFont="1"/>
    <xf numFmtId="3" fontId="2" fillId="0" borderId="0" xfId="0" applyNumberFormat="1" applyFont="1"/>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xf>
    <xf numFmtId="0" fontId="5" fillId="0" borderId="0" xfId="0" applyFont="1" applyProtection="1">
      <protection hidden="1"/>
    </xf>
    <xf numFmtId="0" fontId="6" fillId="0" borderId="0" xfId="1" applyFont="1" applyProtection="1">
      <protection hidden="1"/>
    </xf>
    <xf numFmtId="0" fontId="6" fillId="0" borderId="0" xfId="1" applyFont="1" applyFill="1" applyProtection="1">
      <protection hidden="1"/>
    </xf>
    <xf numFmtId="0" fontId="5" fillId="0" borderId="0" xfId="0" applyFont="1" applyFill="1" applyProtection="1">
      <protection hidden="1"/>
    </xf>
    <xf numFmtId="0" fontId="7" fillId="0" borderId="0" xfId="0" applyFont="1" applyAlignment="1">
      <alignment horizontal="right"/>
    </xf>
    <xf numFmtId="0" fontId="2" fillId="0" borderId="0" xfId="0" applyFont="1" applyBorder="1"/>
    <xf numFmtId="0" fontId="2" fillId="0" borderId="0" xfId="0" applyFont="1" applyAlignment="1"/>
    <xf numFmtId="0" fontId="3" fillId="0" borderId="0" xfId="0" applyFont="1" applyAlignment="1"/>
    <xf numFmtId="165" fontId="2" fillId="0" borderId="0" xfId="0" applyNumberFormat="1" applyFont="1" applyAlignment="1">
      <alignment horizontal="left"/>
    </xf>
    <xf numFmtId="0" fontId="2" fillId="0" borderId="0" xfId="0" applyFont="1" applyAlignment="1">
      <alignment horizontal="left"/>
    </xf>
    <xf numFmtId="164" fontId="2" fillId="0" borderId="0" xfId="0" applyNumberFormat="1" applyFont="1" applyAlignment="1">
      <alignment horizontal="right"/>
    </xf>
    <xf numFmtId="0" fontId="2" fillId="0" borderId="1" xfId="0" applyFont="1" applyBorder="1" applyAlignment="1" applyProtection="1">
      <alignment horizontal="center"/>
      <protection locked="0"/>
    </xf>
    <xf numFmtId="4" fontId="2" fillId="0" borderId="1" xfId="0" applyNumberFormat="1" applyFont="1" applyBorder="1" applyAlignment="1" applyProtection="1">
      <alignment horizontal="right"/>
      <protection locked="0"/>
    </xf>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0" xfId="0" applyFont="1" applyBorder="1" applyAlignment="1" applyProtection="1">
      <alignment horizontal="center"/>
    </xf>
    <xf numFmtId="0" fontId="2" fillId="0" borderId="3" xfId="0" applyFont="1" applyBorder="1" applyAlignment="1" applyProtection="1">
      <alignment horizontal="center"/>
      <protection locked="0"/>
    </xf>
    <xf numFmtId="1" fontId="2" fillId="0" borderId="0" xfId="0" applyNumberFormat="1" applyFont="1"/>
    <xf numFmtId="0" fontId="2" fillId="0" borderId="0" xfId="0" applyFont="1" applyBorder="1" applyAlignment="1" applyProtection="1">
      <alignment horizontal="center"/>
      <protection locked="0"/>
    </xf>
    <xf numFmtId="4" fontId="2" fillId="0" borderId="1" xfId="0" applyNumberFormat="1" applyFont="1" applyBorder="1" applyProtection="1"/>
    <xf numFmtId="0" fontId="2" fillId="0" borderId="3" xfId="0" applyFont="1" applyBorder="1" applyAlignment="1">
      <alignment horizontal="center"/>
    </xf>
    <xf numFmtId="4" fontId="2" fillId="0" borderId="1" xfId="0" applyNumberFormat="1" applyFont="1" applyBorder="1"/>
    <xf numFmtId="0" fontId="2" fillId="0" borderId="1" xfId="0" applyFont="1" applyBorder="1" applyProtection="1">
      <protection locked="0"/>
    </xf>
    <xf numFmtId="164" fontId="2" fillId="0" borderId="1" xfId="0" applyNumberFormat="1" applyFont="1" applyBorder="1" applyAlignment="1" applyProtection="1">
      <alignment horizontal="right"/>
      <protection locked="0"/>
    </xf>
    <xf numFmtId="0" fontId="2" fillId="0" borderId="0"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 xfId="0" applyFont="1" applyBorder="1" applyAlignment="1">
      <alignment horizontal="left"/>
    </xf>
    <xf numFmtId="0" fontId="0" fillId="0" borderId="0" xfId="0" applyAlignment="1">
      <alignment horizontal="center"/>
    </xf>
    <xf numFmtId="0" fontId="2" fillId="0" borderId="2" xfId="0" applyFont="1" applyBorder="1" applyAlignment="1" applyProtection="1">
      <alignment horizontal="left"/>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66676</xdr:rowOff>
    </xdr:from>
    <xdr:to>
      <xdr:col>10</xdr:col>
      <xdr:colOff>238125</xdr:colOff>
      <xdr:row>1</xdr:row>
      <xdr:rowOff>68331</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6"/>
          <a:ext cx="6657975" cy="1173230"/>
        </a:xfrm>
        <a:prstGeom prst="rect">
          <a:avLst/>
        </a:prstGeom>
      </xdr:spPr>
    </xdr:pic>
    <xdr:clientData/>
  </xdr:twoCellAnchor>
  <xdr:oneCellAnchor>
    <xdr:from>
      <xdr:col>0</xdr:col>
      <xdr:colOff>19050</xdr:colOff>
      <xdr:row>40</xdr:row>
      <xdr:rowOff>28575</xdr:rowOff>
    </xdr:from>
    <xdr:ext cx="6715126" cy="9848850"/>
    <xdr:sp macro="" textlink="">
      <xdr:nvSpPr>
        <xdr:cNvPr id="3" name="Tekstboks 2"/>
        <xdr:cNvSpPr txBox="1"/>
      </xdr:nvSpPr>
      <xdr:spPr>
        <a:xfrm>
          <a:off x="19050" y="9715500"/>
          <a:ext cx="6715126" cy="9848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600"/>
            <a:t>Aftale om solidarisk kundebonde fællesskab</a:t>
          </a:r>
        </a:p>
        <a:p>
          <a:endParaRPr lang="da-DK" sz="1600"/>
        </a:p>
        <a:p>
          <a:r>
            <a:rPr lang="da-DK" sz="1100">
              <a:solidFill>
                <a:schemeClr val="tx1"/>
              </a:solidFill>
              <a:effectLst/>
              <a:latin typeface="+mn-lt"/>
              <a:ea typeface="+mn-ea"/>
              <a:cs typeface="+mn-cs"/>
            </a:rPr>
            <a:t>Blakgården v/Janus Z. Sølvsten og kundebonde medlemmerne danner et solidarisk fællesskab, hvor målet er at forsyne medlemmerne med lokale fødevarer produceret på Blakgården, samt at sikre en stabil, regelmæssig og omkostningsdækkende indtægt for Blakgården. </a:t>
          </a:r>
        </a:p>
        <a:p>
          <a:r>
            <a:rPr lang="da-DK" sz="1100">
              <a:solidFill>
                <a:schemeClr val="tx1"/>
              </a:solidFill>
              <a:effectLst/>
              <a:latin typeface="+mn-lt"/>
              <a:ea typeface="+mn-ea"/>
              <a:cs typeface="+mn-cs"/>
            </a:rPr>
            <a:t>Forbindelsen mellem Blakgården og kundebonde medlemmerne styrkes gennem kundebondedage og muligheden for at medarbejde på gården. Desuden afholdes der årligt et planlægningsmøde for den kommende sæson. </a:t>
          </a:r>
          <a:br>
            <a:rPr lang="da-DK" sz="1100">
              <a:solidFill>
                <a:schemeClr val="tx1"/>
              </a:solidFill>
              <a:effectLst/>
              <a:latin typeface="+mn-lt"/>
              <a:ea typeface="+mn-ea"/>
              <a:cs typeface="+mn-cs"/>
            </a:rPr>
          </a:br>
          <a:r>
            <a:rPr lang="da-DK" sz="1100">
              <a:solidFill>
                <a:schemeClr val="tx1"/>
              </a:solidFill>
              <a:effectLst/>
              <a:latin typeface="+mn-lt"/>
              <a:ea typeface="+mn-ea"/>
              <a:cs typeface="+mn-cs"/>
            </a:rPr>
            <a:t>På planlægningsmødet vedtages det kommende års dyrkningsplan og betaling fastlægges.</a:t>
          </a:r>
          <a:br>
            <a:rPr lang="da-DK" sz="1100">
              <a:solidFill>
                <a:schemeClr val="tx1"/>
              </a:solidFill>
              <a:effectLst/>
              <a:latin typeface="+mn-lt"/>
              <a:ea typeface="+mn-ea"/>
              <a:cs typeface="+mn-cs"/>
            </a:rPr>
          </a:br>
          <a:r>
            <a:rPr lang="da-DK" sz="1100">
              <a:solidFill>
                <a:schemeClr val="tx1"/>
              </a:solidFill>
              <a:effectLst/>
              <a:latin typeface="+mn-lt"/>
              <a:ea typeface="+mn-ea"/>
              <a:cs typeface="+mn-cs"/>
            </a:rPr>
            <a:t>Der vælges en kernegruppe blandt de eksisterende kundebonde-medlemmer, denne kernegruppe varetager fællesskabets interesser igennem regelmæssige møder med Blakgården v/Janus Z. Sølvsten.</a:t>
          </a: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Kundebonde medlemmerne er bevidste om deres medansvar og solidariske risiko f.eks. ved høstudfald. Foreliggende problemer vil blive tematiseret og behandlet enten på det årlige planlægningsmøde eller ved ekstraordinært indkaldte forsamlinger.</a:t>
          </a:r>
        </a:p>
        <a:p>
          <a:endParaRPr lang="da-DK" sz="1100">
            <a:solidFill>
              <a:schemeClr val="tx1"/>
            </a:solidFill>
            <a:effectLst/>
            <a:latin typeface="+mn-lt"/>
            <a:ea typeface="+mn-ea"/>
            <a:cs typeface="+mn-cs"/>
          </a:endParaRP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Kundebonde medlemmerne kan hente frisk høstede grøntsager fra juni til oktober og lagrede grøntsager fra oktober til marts.(Der kan være overskud fra sidste års høst i april og maj måned)</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Grøntsagerne vil 1-2 gange ugentligt blive leveret til afhentningsstedet i en køletrailer.</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Fordelingen af grøntsager sker ved at medlemmerne betjener sig til eget forbrug. Dette sker under hensyntagen til, at der er nok til alle, også hvis der af enkelte grøntsager er begrænset mængde. Der tages kun til ca. en uges forbrug, på den måde har alle mulighed for at få så længe lager haves.</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Æg kan ligeledes hentes i kølevognen eller på Blakgården. Max. 1 æg pr. voksen pr. dag.</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Kølevognen vil være forsynet med en kodelås, som alle medlemmer kender koden til.</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Det er desuden muligt selv at høste grøntsager markeret med flag på Blakgården.</a:t>
          </a:r>
        </a:p>
        <a:p>
          <a:pPr marL="171450" marR="0" lvl="0" indent="-171450" defTabSz="914400" eaLnBrk="1" fontAlgn="auto" latinLnBrk="0" hangingPunct="1">
            <a:lnSpc>
              <a:spcPct val="100000"/>
            </a:lnSpc>
            <a:spcBef>
              <a:spcPts val="0"/>
            </a:spcBef>
            <a:spcAft>
              <a:spcPts val="600"/>
            </a:spcAft>
            <a:buClrTx/>
            <a:buSzTx/>
            <a:buFont typeface="Arial" pitchFamily="34" charset="0"/>
            <a:buChar char="•"/>
            <a:tabLst/>
            <a:defRPr/>
          </a:pPr>
          <a:r>
            <a:rPr lang="da-DK" sz="1100">
              <a:solidFill>
                <a:schemeClr val="tx1"/>
              </a:solidFill>
              <a:effectLst/>
              <a:latin typeface="+mn-lt"/>
              <a:ea typeface="+mn-ea"/>
              <a:cs typeface="+mn-cs"/>
            </a:rPr>
            <a:t>Alle kundebonde medlemmer kan melde sig til kundebondedage på hjemmesiden. Her gennemfører vi større fælles aktioner i marken, laver fællesspisning,</a:t>
          </a:r>
          <a:r>
            <a:rPr lang="da-DK" sz="1100" baseline="0">
              <a:solidFill>
                <a:schemeClr val="tx1"/>
              </a:solidFill>
              <a:effectLst/>
              <a:latin typeface="+mn-lt"/>
              <a:ea typeface="+mn-ea"/>
              <a:cs typeface="+mn-cs"/>
            </a:rPr>
            <a:t> foredragsaftener </a:t>
          </a:r>
          <a:r>
            <a:rPr lang="da-DK" sz="1100">
              <a:solidFill>
                <a:schemeClr val="tx1"/>
              </a:solidFill>
              <a:effectLst/>
              <a:latin typeface="+mn-lt"/>
              <a:ea typeface="+mn-ea"/>
              <a:cs typeface="+mn-cs"/>
            </a:rPr>
            <a:t>m.m.</a:t>
          </a:r>
          <a:endParaRPr lang="da-DK" sz="1100">
            <a:effectLst/>
          </a:endParaRPr>
        </a:p>
        <a:p>
          <a:pPr marL="171450" lvl="0" indent="-171450">
            <a:spcBef>
              <a:spcPts val="0"/>
            </a:spcBef>
            <a:spcAft>
              <a:spcPts val="600"/>
            </a:spcAft>
            <a:buFont typeface="Arial" pitchFamily="34" charset="0"/>
            <a:buChar char="•"/>
          </a:pPr>
          <a:r>
            <a:rPr lang="da-DK" sz="1100" b="1">
              <a:solidFill>
                <a:schemeClr val="tx1"/>
              </a:solidFill>
              <a:effectLst/>
              <a:latin typeface="+mn-lt"/>
              <a:ea typeface="+mn-ea"/>
              <a:cs typeface="+mn-cs"/>
            </a:rPr>
            <a:t>Praktisk arbejde: </a:t>
          </a:r>
          <a:r>
            <a:rPr lang="da-DK" sz="1100" b="0">
              <a:solidFill>
                <a:schemeClr val="tx1"/>
              </a:solidFill>
              <a:effectLst/>
              <a:latin typeface="+mn-lt"/>
              <a:ea typeface="+mn-ea"/>
              <a:cs typeface="+mn-cs"/>
            </a:rPr>
            <a:t/>
          </a:r>
          <a:br>
            <a:rPr lang="da-DK" sz="1100" b="0">
              <a:solidFill>
                <a:schemeClr val="tx1"/>
              </a:solidFill>
              <a:effectLst/>
              <a:latin typeface="+mn-lt"/>
              <a:ea typeface="+mn-ea"/>
              <a:cs typeface="+mn-cs"/>
            </a:rPr>
          </a:br>
          <a:r>
            <a:rPr lang="da-DK" sz="1100" b="1">
              <a:solidFill>
                <a:schemeClr val="tx1"/>
              </a:solidFill>
              <a:effectLst/>
              <a:latin typeface="+mn-lt"/>
              <a:ea typeface="+mn-ea"/>
              <a:cs typeface="+mn-cs"/>
            </a:rPr>
            <a:t>Punkt</a:t>
          </a:r>
          <a:r>
            <a:rPr lang="da-DK" sz="1100" b="1" baseline="0">
              <a:solidFill>
                <a:schemeClr val="tx1"/>
              </a:solidFill>
              <a:effectLst/>
              <a:latin typeface="+mn-lt"/>
              <a:ea typeface="+mn-ea"/>
              <a:cs typeface="+mn-cs"/>
            </a:rPr>
            <a:t> 1: </a:t>
          </a:r>
          <a:r>
            <a:rPr lang="da-DK" sz="1100">
              <a:solidFill>
                <a:schemeClr val="tx1"/>
              </a:solidFill>
              <a:effectLst/>
              <a:latin typeface="+mn-lt"/>
              <a:ea typeface="+mn-ea"/>
              <a:cs typeface="+mn-cs"/>
            </a:rPr>
            <a:t>Har du valgt dette punkt får du tildelt en uge hvor du skal</a:t>
          </a:r>
          <a:r>
            <a:rPr lang="da-DK" sz="1100" baseline="0">
              <a:solidFill>
                <a:schemeClr val="tx1"/>
              </a:solidFill>
              <a:effectLst/>
              <a:latin typeface="+mn-lt"/>
              <a:ea typeface="+mn-ea"/>
              <a:cs typeface="+mn-cs"/>
            </a:rPr>
            <a:t> komme i 2-6 timer. Ugen kan byttes med andre medlemmer. Du kan desuden møde op til kundebondedage, orientere dig i kundebonde app'en om aktuelle luge opgaver eller kontakte Janus for at få tildelt en aktuel opgave. </a:t>
          </a:r>
          <a:br>
            <a:rPr lang="da-DK" sz="1100" baseline="0">
              <a:solidFill>
                <a:schemeClr val="tx1"/>
              </a:solidFill>
              <a:effectLst/>
              <a:latin typeface="+mn-lt"/>
              <a:ea typeface="+mn-ea"/>
              <a:cs typeface="+mn-cs"/>
            </a:rPr>
          </a:br>
          <a:r>
            <a:rPr lang="da-DK" sz="1100" baseline="0">
              <a:solidFill>
                <a:schemeClr val="tx1"/>
              </a:solidFill>
              <a:effectLst/>
              <a:latin typeface="+mn-lt"/>
              <a:ea typeface="+mn-ea"/>
              <a:cs typeface="+mn-cs"/>
            </a:rPr>
            <a:t>Det forventes at du kommer 1-3 gange af ca. 2-6 timers varighed, i alt 6 timer på en sæson.</a:t>
          </a:r>
          <a:br>
            <a:rPr lang="da-DK" sz="1100" baseline="0">
              <a:solidFill>
                <a:schemeClr val="tx1"/>
              </a:solidFill>
              <a:effectLst/>
              <a:latin typeface="+mn-lt"/>
              <a:ea typeface="+mn-ea"/>
              <a:cs typeface="+mn-cs"/>
            </a:rPr>
          </a:br>
          <a:r>
            <a:rPr lang="da-DK" sz="1100" baseline="0">
              <a:solidFill>
                <a:schemeClr val="tx1"/>
              </a:solidFill>
              <a:effectLst/>
              <a:latin typeface="+mn-lt"/>
              <a:ea typeface="+mn-ea"/>
              <a:cs typeface="+mn-cs"/>
            </a:rPr>
            <a:t>Der er primært behov for hjælp i marken fra 15. maj til 30. oktober på tørvejrsdage.</a:t>
          </a:r>
          <a:br>
            <a:rPr lang="da-DK" sz="1100" baseline="0">
              <a:solidFill>
                <a:schemeClr val="tx1"/>
              </a:solidFill>
              <a:effectLst/>
              <a:latin typeface="+mn-lt"/>
              <a:ea typeface="+mn-ea"/>
              <a:cs typeface="+mn-cs"/>
            </a:rPr>
          </a:br>
          <a:r>
            <a:rPr lang="da-DK" sz="1100" baseline="0">
              <a:solidFill>
                <a:schemeClr val="tx1"/>
              </a:solidFill>
              <a:effectLst/>
              <a:latin typeface="+mn-lt"/>
              <a:ea typeface="+mn-ea"/>
              <a:cs typeface="+mn-cs"/>
            </a:rPr>
            <a:t>Du skal notere dit arbejde på et skema i den blå mappe i æg udsalget.</a:t>
          </a:r>
          <a:br>
            <a:rPr lang="da-DK" sz="1100" baseline="0">
              <a:solidFill>
                <a:schemeClr val="tx1"/>
              </a:solidFill>
              <a:effectLst/>
              <a:latin typeface="+mn-lt"/>
              <a:ea typeface="+mn-ea"/>
              <a:cs typeface="+mn-cs"/>
            </a:rPr>
          </a:br>
          <a:r>
            <a:rPr lang="da-DK" sz="1100" b="1" baseline="0">
              <a:solidFill>
                <a:schemeClr val="tx1"/>
              </a:solidFill>
              <a:effectLst/>
              <a:latin typeface="+mn-lt"/>
              <a:ea typeface="+mn-ea"/>
              <a:cs typeface="+mn-cs"/>
            </a:rPr>
            <a:t>Punkt 2: </a:t>
          </a:r>
          <a:r>
            <a:rPr lang="da-DK" sz="1100" baseline="0">
              <a:solidFill>
                <a:schemeClr val="tx1"/>
              </a:solidFill>
              <a:effectLst/>
              <a:latin typeface="+mn-lt"/>
              <a:ea typeface="+mn-ea"/>
              <a:cs typeface="+mn-cs"/>
            </a:rPr>
            <a:t>Du</a:t>
          </a:r>
          <a:r>
            <a:rPr lang="da-DK" sz="1100">
              <a:solidFill>
                <a:schemeClr val="tx1"/>
              </a:solidFill>
              <a:effectLst/>
              <a:latin typeface="+mn-lt"/>
              <a:ea typeface="+mn-ea"/>
              <a:cs typeface="+mn-cs"/>
            </a:rPr>
            <a:t> kan vælge en opgave fra listen som fremlægges på planlægningsmødet.</a:t>
          </a:r>
          <a:br>
            <a:rPr lang="da-DK" sz="1100">
              <a:solidFill>
                <a:schemeClr val="tx1"/>
              </a:solidFill>
              <a:effectLst/>
              <a:latin typeface="+mn-lt"/>
              <a:ea typeface="+mn-ea"/>
              <a:cs typeface="+mn-cs"/>
            </a:rPr>
          </a:br>
          <a:r>
            <a:rPr lang="da-DK" sz="1100" b="1">
              <a:solidFill>
                <a:schemeClr val="tx1"/>
              </a:solidFill>
              <a:effectLst/>
              <a:latin typeface="+mn-lt"/>
              <a:ea typeface="+mn-ea"/>
              <a:cs typeface="+mn-cs"/>
            </a:rPr>
            <a:t>Punkt</a:t>
          </a:r>
          <a:r>
            <a:rPr lang="da-DK" sz="1100" b="1" baseline="0">
              <a:solidFill>
                <a:schemeClr val="tx1"/>
              </a:solidFill>
              <a:effectLst/>
              <a:latin typeface="+mn-lt"/>
              <a:ea typeface="+mn-ea"/>
              <a:cs typeface="+mn-cs"/>
            </a:rPr>
            <a:t> 3: </a:t>
          </a:r>
          <a:r>
            <a:rPr lang="da-DK" sz="1100" baseline="0">
              <a:solidFill>
                <a:schemeClr val="tx1"/>
              </a:solidFill>
              <a:effectLst/>
              <a:latin typeface="+mn-lt"/>
              <a:ea typeface="+mn-ea"/>
              <a:cs typeface="+mn-cs"/>
            </a:rPr>
            <a:t>Du betaler et pristillæg og behøver ikke at deltage i det praktiske arbejde.</a:t>
          </a:r>
          <a:endParaRPr lang="da-DK" sz="1100">
            <a:solidFill>
              <a:schemeClr val="tx1"/>
            </a:solidFill>
            <a:effectLst/>
            <a:latin typeface="+mn-lt"/>
            <a:ea typeface="+mn-ea"/>
            <a:cs typeface="+mn-cs"/>
          </a:endParaRP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For at udnytte høsten optimalt er det en fordel at kunne forarbejde nogle grøntsager.</a:t>
          </a:r>
          <a:br>
            <a:rPr lang="da-DK" sz="1100">
              <a:solidFill>
                <a:schemeClr val="tx1"/>
              </a:solidFill>
              <a:effectLst/>
              <a:latin typeface="+mn-lt"/>
              <a:ea typeface="+mn-ea"/>
              <a:cs typeface="+mn-cs"/>
            </a:rPr>
          </a:br>
          <a:r>
            <a:rPr lang="da-DK" sz="1100">
              <a:solidFill>
                <a:schemeClr val="tx1"/>
              </a:solidFill>
              <a:effectLst/>
              <a:latin typeface="+mn-lt"/>
              <a:ea typeface="+mn-ea"/>
              <a:cs typeface="+mn-cs"/>
            </a:rPr>
            <a:t>De bestilte glas med forarbejdede grøntsager skal afhentes i kundebondevognen umiddelbart efter fremstilling. Der må kun bestilles til eget forbrug da der ikke indgår råvarer i prisen.</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Slagtekyllinger hentes i en kummefryser</a:t>
          </a:r>
          <a:r>
            <a:rPr lang="da-DK" sz="1100" baseline="0">
              <a:solidFill>
                <a:schemeClr val="tx1"/>
              </a:solidFill>
              <a:effectLst/>
              <a:latin typeface="+mn-lt"/>
              <a:ea typeface="+mn-ea"/>
              <a:cs typeface="+mn-cs"/>
            </a:rPr>
            <a:t> på Blakgården. I den blå mappe er der en seddel hvor hentede kyllinger skal noteres.</a:t>
          </a:r>
          <a:endParaRPr lang="da-DK" sz="1100">
            <a:solidFill>
              <a:schemeClr val="tx1"/>
            </a:solidFill>
            <a:effectLst/>
            <a:latin typeface="+mn-lt"/>
            <a:ea typeface="+mn-ea"/>
            <a:cs typeface="+mn-cs"/>
          </a:endParaRP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Der tages forbehold for at hvis der ikke er bestillinger nok af et givent produkt, vil dette ikke blive produceret. Betalingen reduceres tilsvarende.</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Kernegruppen og Blakgården laver til planlægningsmødet et budget, så medlemmerne kan få indblik i, hvilke udgifter der forventes for den kommende sæson.</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Blakgården og kundebonde medlemmerne forpligtiger sig til at være deltagende et år fra primo april til ultimo marts det efterfølgende år.</a:t>
          </a:r>
        </a:p>
        <a:p>
          <a:pPr marL="171450" lvl="0" indent="-171450">
            <a:spcBef>
              <a:spcPts val="0"/>
            </a:spcBef>
            <a:spcAft>
              <a:spcPts val="600"/>
            </a:spcAft>
            <a:buFont typeface="Arial" pitchFamily="34" charset="0"/>
            <a:buChar char="•"/>
          </a:pPr>
          <a:r>
            <a:rPr lang="da-DK" sz="1100">
              <a:solidFill>
                <a:schemeClr val="tx1"/>
              </a:solidFill>
              <a:effectLst/>
              <a:latin typeface="+mn-lt"/>
              <a:ea typeface="+mn-ea"/>
              <a:cs typeface="+mn-cs"/>
            </a:rPr>
            <a:t>Skulle der for et kundebonde medlem i løbet af aftaleperioden opstå graverende problemer som flytning m.m., kan medlemsskabet i enighed med Blakgården dog overdrages til en anden.</a:t>
          </a:r>
        </a:p>
      </xdr:txBody>
    </xdr:sp>
    <xdr:clientData/>
  </xdr:one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showRowColHeaders="0" tabSelected="1" showRuler="0" view="pageLayout" zoomScaleNormal="90" workbookViewId="0">
      <selection activeCell="D4" sqref="D4"/>
    </sheetView>
  </sheetViews>
  <sheetFormatPr defaultRowHeight="15" x14ac:dyDescent="0.25"/>
  <cols>
    <col min="1" max="1" width="4.5703125" customWidth="1"/>
    <col min="2" max="2" width="7.140625" customWidth="1"/>
    <col min="3" max="3" width="11.140625" customWidth="1"/>
    <col min="4" max="4" width="8.28515625" customWidth="1"/>
    <col min="5" max="5" width="9.140625" customWidth="1"/>
    <col min="6" max="6" width="10" customWidth="1"/>
    <col min="7" max="7" width="10.28515625" customWidth="1"/>
    <col min="8" max="8" width="9.140625" customWidth="1"/>
    <col min="9" max="9" width="9.5703125" customWidth="1"/>
    <col min="10" max="10" width="10.85546875" customWidth="1"/>
    <col min="11" max="11" width="3.85546875" customWidth="1"/>
  </cols>
  <sheetData>
    <row r="1" spans="1:11" ht="92.25" customHeight="1" x14ac:dyDescent="0.25">
      <c r="A1" s="36"/>
      <c r="B1" s="36"/>
      <c r="C1" s="36"/>
      <c r="D1" s="36"/>
      <c r="E1" s="36"/>
      <c r="F1" s="36"/>
      <c r="G1" s="36"/>
      <c r="H1" s="36"/>
      <c r="I1" s="36"/>
      <c r="J1" s="36"/>
      <c r="K1" s="36"/>
    </row>
    <row r="2" spans="1:11" ht="21" x14ac:dyDescent="0.25">
      <c r="A2" s="1" t="s">
        <v>0</v>
      </c>
      <c r="B2" s="2"/>
      <c r="C2" s="2"/>
      <c r="D2" s="2"/>
      <c r="E2" s="2"/>
      <c r="F2" s="2"/>
      <c r="G2" s="2"/>
      <c r="H2" s="2"/>
      <c r="I2" s="2"/>
      <c r="J2" s="2"/>
      <c r="K2" s="2"/>
    </row>
    <row r="3" spans="1:11" ht="17.100000000000001" customHeight="1" x14ac:dyDescent="0.25">
      <c r="A3" s="3" t="s">
        <v>627</v>
      </c>
      <c r="B3" s="3"/>
      <c r="C3" s="3"/>
      <c r="D3" s="3"/>
      <c r="E3" s="3"/>
      <c r="F3" s="3"/>
      <c r="G3" s="3"/>
      <c r="H3" s="3"/>
      <c r="I3" s="3"/>
      <c r="J3" s="3"/>
      <c r="K3" s="3"/>
    </row>
    <row r="4" spans="1:11" ht="17.100000000000001" customHeight="1" x14ac:dyDescent="0.25">
      <c r="A4" s="3" t="s">
        <v>628</v>
      </c>
      <c r="B4" s="3"/>
      <c r="C4" s="8"/>
      <c r="D4" s="32">
        <v>43419</v>
      </c>
      <c r="E4" s="18" t="s">
        <v>630</v>
      </c>
      <c r="F4" s="19">
        <v>43555</v>
      </c>
      <c r="G4" s="3"/>
      <c r="H4" s="3"/>
      <c r="I4" s="3"/>
      <c r="J4" s="3"/>
      <c r="K4" s="3"/>
    </row>
    <row r="5" spans="1:11" ht="17.100000000000001" customHeight="1" x14ac:dyDescent="0.25">
      <c r="A5" s="3"/>
      <c r="B5" s="3"/>
      <c r="C5" s="3"/>
      <c r="D5" s="3"/>
      <c r="E5" s="3"/>
      <c r="F5" s="3"/>
      <c r="G5" s="3"/>
      <c r="H5" s="3"/>
      <c r="I5" s="3"/>
      <c r="J5" s="3"/>
      <c r="K5" s="3"/>
    </row>
    <row r="6" spans="1:11" ht="17.100000000000001" customHeight="1" x14ac:dyDescent="0.25">
      <c r="A6" s="4" t="s">
        <v>1</v>
      </c>
      <c r="B6" s="3"/>
      <c r="C6" s="3"/>
      <c r="D6" s="3"/>
      <c r="E6" s="3"/>
      <c r="F6" s="3"/>
      <c r="G6" s="3"/>
      <c r="H6" s="3"/>
      <c r="I6" s="3"/>
      <c r="J6" s="3"/>
      <c r="K6" s="13" t="s">
        <v>626</v>
      </c>
    </row>
    <row r="7" spans="1:11" ht="17.100000000000001" customHeight="1" x14ac:dyDescent="0.25">
      <c r="A7" s="3" t="s">
        <v>2</v>
      </c>
      <c r="B7" s="20"/>
      <c r="C7" s="3" t="s">
        <v>3</v>
      </c>
      <c r="D7" s="3"/>
      <c r="E7" s="3"/>
      <c r="F7" s="5">
        <f>5091/365*(F4-D4+1)</f>
        <v>1910.868493150685</v>
      </c>
      <c r="G7" s="3" t="s">
        <v>6</v>
      </c>
      <c r="H7" s="3"/>
      <c r="I7" s="5">
        <f>5091/365*(F4-D4+1)</f>
        <v>1910.868493150685</v>
      </c>
      <c r="J7" s="3" t="s">
        <v>6</v>
      </c>
      <c r="K7" s="3"/>
    </row>
    <row r="8" spans="1:11" ht="17.100000000000001" customHeight="1" x14ac:dyDescent="0.25">
      <c r="A8" s="3" t="s">
        <v>2</v>
      </c>
      <c r="B8" s="20"/>
      <c r="C8" s="3" t="s">
        <v>4</v>
      </c>
      <c r="D8" s="3"/>
      <c r="E8" s="3"/>
      <c r="F8" s="5">
        <f>606/365*(F4-D4+1)</f>
        <v>227.45753424657536</v>
      </c>
      <c r="G8" s="3" t="s">
        <v>6</v>
      </c>
      <c r="H8" s="3"/>
      <c r="I8" s="5">
        <f>951/365*(F4-D4+1)</f>
        <v>356.95068493150683</v>
      </c>
      <c r="J8" s="3" t="s">
        <v>7</v>
      </c>
      <c r="K8" s="3"/>
    </row>
    <row r="9" spans="1:11" ht="17.100000000000001" customHeight="1" x14ac:dyDescent="0.25">
      <c r="A9" s="3" t="s">
        <v>2</v>
      </c>
      <c r="B9" s="20"/>
      <c r="C9" s="3" t="s">
        <v>5</v>
      </c>
      <c r="D9" s="3"/>
      <c r="E9" s="3"/>
      <c r="F9" s="5">
        <f>1212/365*(F4-D4+1)</f>
        <v>454.91506849315073</v>
      </c>
      <c r="G9" s="3" t="s">
        <v>6</v>
      </c>
      <c r="H9" s="3"/>
      <c r="I9" s="5">
        <f>1903/365*(F4-D4+1)</f>
        <v>714.27671232876708</v>
      </c>
      <c r="J9" s="3" t="s">
        <v>7</v>
      </c>
      <c r="K9" s="3"/>
    </row>
    <row r="10" spans="1:11" ht="17.100000000000001" customHeight="1" x14ac:dyDescent="0.25">
      <c r="A10" s="3" t="s">
        <v>2</v>
      </c>
      <c r="B10" s="20"/>
      <c r="C10" s="3" t="s">
        <v>625</v>
      </c>
      <c r="D10" s="3"/>
      <c r="E10" s="3"/>
      <c r="F10" s="5">
        <f>2424/365*(F4-D4+1)</f>
        <v>909.83013698630145</v>
      </c>
      <c r="G10" s="3" t="s">
        <v>6</v>
      </c>
      <c r="H10" s="3"/>
      <c r="I10" s="5">
        <f>3806/365*(F4-D4+1)</f>
        <v>1428.5534246575342</v>
      </c>
      <c r="J10" s="3" t="s">
        <v>7</v>
      </c>
      <c r="K10" s="3"/>
    </row>
    <row r="11" spans="1:11" ht="17.100000000000001" customHeight="1" x14ac:dyDescent="0.25">
      <c r="A11" s="3" t="s">
        <v>8</v>
      </c>
      <c r="B11" s="3"/>
      <c r="C11" s="3"/>
      <c r="D11" s="3"/>
      <c r="E11" s="3"/>
      <c r="F11" s="3"/>
      <c r="G11" s="3"/>
      <c r="H11" s="3"/>
      <c r="I11" s="3"/>
      <c r="J11" s="21"/>
      <c r="K11" s="3" t="s">
        <v>9</v>
      </c>
    </row>
    <row r="12" spans="1:11" ht="17.100000000000001" customHeight="1" x14ac:dyDescent="0.25">
      <c r="A12" s="16" t="s">
        <v>10</v>
      </c>
      <c r="B12" s="3"/>
      <c r="C12" s="3"/>
      <c r="D12" s="3"/>
      <c r="E12" s="3"/>
      <c r="F12" s="3"/>
      <c r="G12" s="3"/>
      <c r="H12" s="3"/>
      <c r="I12" s="3"/>
      <c r="J12" s="3"/>
      <c r="K12" s="3"/>
    </row>
    <row r="13" spans="1:11" ht="17.100000000000001" customHeight="1" x14ac:dyDescent="0.25">
      <c r="A13" s="3" t="s">
        <v>2</v>
      </c>
      <c r="B13" s="20"/>
      <c r="C13" s="3" t="s">
        <v>633</v>
      </c>
      <c r="D13" s="3"/>
      <c r="E13" s="3"/>
      <c r="F13" s="3"/>
      <c r="G13" s="3"/>
      <c r="H13" s="3"/>
      <c r="I13" s="3"/>
      <c r="J13" s="3"/>
      <c r="K13" s="3"/>
    </row>
    <row r="14" spans="1:11" ht="17.100000000000001" customHeight="1" x14ac:dyDescent="0.25">
      <c r="A14" s="3" t="s">
        <v>2</v>
      </c>
      <c r="B14" s="22"/>
      <c r="C14" s="15" t="s">
        <v>634</v>
      </c>
      <c r="D14" s="3"/>
      <c r="E14" s="3"/>
      <c r="F14" s="3"/>
      <c r="G14" s="3"/>
      <c r="H14" s="3"/>
      <c r="I14" s="3"/>
      <c r="J14" s="3"/>
      <c r="K14" s="3"/>
    </row>
    <row r="15" spans="1:11" ht="17.100000000000001" customHeight="1" x14ac:dyDescent="0.25">
      <c r="A15" s="3" t="s">
        <v>2</v>
      </c>
      <c r="B15" s="23"/>
      <c r="C15" s="3" t="s">
        <v>632</v>
      </c>
      <c r="D15" s="3"/>
      <c r="E15" s="3"/>
      <c r="F15" s="3"/>
      <c r="G15" s="3"/>
      <c r="H15" s="3"/>
      <c r="I15" s="3"/>
      <c r="J15" s="3"/>
      <c r="K15" s="3"/>
    </row>
    <row r="16" spans="1:11" ht="17.100000000000001" customHeight="1" x14ac:dyDescent="0.25">
      <c r="A16" s="3" t="s">
        <v>2</v>
      </c>
      <c r="B16" s="22"/>
      <c r="C16" s="3" t="s">
        <v>635</v>
      </c>
      <c r="D16" s="3"/>
      <c r="E16" s="3"/>
      <c r="F16" s="3"/>
      <c r="G16" s="3"/>
      <c r="H16" s="3"/>
      <c r="I16" s="3"/>
      <c r="J16" s="3"/>
      <c r="K16" s="3"/>
    </row>
    <row r="17" spans="1:11" ht="17.100000000000001" customHeight="1" x14ac:dyDescent="0.25">
      <c r="A17" s="3" t="s">
        <v>636</v>
      </c>
      <c r="B17" s="22"/>
      <c r="C17" s="3" t="s">
        <v>637</v>
      </c>
      <c r="D17" s="3"/>
      <c r="E17" s="3"/>
      <c r="F17" s="3"/>
      <c r="G17" s="3"/>
      <c r="H17" s="3"/>
      <c r="I17" s="3"/>
      <c r="J17" s="3"/>
      <c r="K17" s="3"/>
    </row>
    <row r="18" spans="1:11" ht="17.100000000000001" customHeight="1" x14ac:dyDescent="0.25">
      <c r="A18" s="3"/>
      <c r="B18" s="24"/>
      <c r="C18" s="14"/>
      <c r="D18" s="3"/>
      <c r="E18" s="3"/>
      <c r="F18" s="3"/>
      <c r="G18" s="3"/>
      <c r="H18" s="3"/>
      <c r="I18" s="3"/>
      <c r="J18" s="3"/>
      <c r="K18" s="3"/>
    </row>
    <row r="19" spans="1:11" ht="17.100000000000001" customHeight="1" x14ac:dyDescent="0.25">
      <c r="A19" s="3"/>
      <c r="B19" s="14"/>
      <c r="C19" s="3"/>
      <c r="D19" s="3"/>
      <c r="E19" s="3"/>
      <c r="F19" s="3"/>
      <c r="G19" s="3"/>
      <c r="H19" s="3"/>
      <c r="I19" s="3"/>
      <c r="J19" s="3"/>
      <c r="K19" s="3"/>
    </row>
    <row r="20" spans="1:11" ht="17.100000000000001" customHeight="1" x14ac:dyDescent="0.25">
      <c r="A20" s="3"/>
      <c r="B20" s="3"/>
      <c r="C20" s="3"/>
      <c r="D20" s="3"/>
      <c r="E20" s="3"/>
      <c r="F20" s="3"/>
      <c r="G20" s="3"/>
      <c r="H20" s="3"/>
      <c r="I20" s="3"/>
      <c r="J20" s="3"/>
      <c r="K20" s="3"/>
    </row>
    <row r="21" spans="1:11" ht="17.100000000000001" customHeight="1" x14ac:dyDescent="0.25">
      <c r="A21" s="3"/>
      <c r="B21" s="3"/>
      <c r="C21" s="3"/>
      <c r="D21" s="3"/>
      <c r="E21" s="3"/>
      <c r="F21" s="3"/>
      <c r="G21" s="3"/>
      <c r="H21" s="3"/>
      <c r="I21" s="3"/>
      <c r="J21" s="3"/>
      <c r="K21" s="3"/>
    </row>
    <row r="22" spans="1:11" ht="17.100000000000001" customHeight="1" x14ac:dyDescent="0.25">
      <c r="A22" s="25"/>
      <c r="B22" s="3" t="s">
        <v>638</v>
      </c>
      <c r="C22" s="3"/>
      <c r="D22" s="3"/>
      <c r="E22" s="3"/>
      <c r="F22" s="3"/>
      <c r="G22" s="3"/>
      <c r="H22" s="3"/>
      <c r="I22" s="3"/>
      <c r="J22" s="3"/>
      <c r="K22" s="3"/>
    </row>
    <row r="23" spans="1:11" ht="17.100000000000001" customHeight="1" x14ac:dyDescent="0.25">
      <c r="A23" s="3"/>
      <c r="B23" s="3"/>
      <c r="C23" s="3"/>
      <c r="D23" s="3"/>
      <c r="E23" s="3"/>
      <c r="F23" s="3"/>
      <c r="G23" s="3"/>
      <c r="H23" s="3"/>
      <c r="I23" s="3"/>
      <c r="J23" s="3"/>
      <c r="K23" s="3"/>
    </row>
    <row r="24" spans="1:11" ht="17.100000000000001" customHeight="1" x14ac:dyDescent="0.25">
      <c r="A24" s="6" t="s">
        <v>631</v>
      </c>
      <c r="B24" s="3"/>
      <c r="C24" s="3"/>
      <c r="D24" s="3"/>
      <c r="E24" s="3"/>
      <c r="F24" s="3"/>
      <c r="G24" s="3"/>
      <c r="H24" s="3"/>
      <c r="I24" s="3"/>
      <c r="J24" s="3"/>
      <c r="K24" s="3"/>
    </row>
    <row r="25" spans="1:11" ht="17.100000000000001" customHeight="1" x14ac:dyDescent="0.25">
      <c r="A25" s="4" t="s">
        <v>639</v>
      </c>
      <c r="B25" s="3"/>
      <c r="C25" s="3"/>
      <c r="D25" s="3"/>
      <c r="E25" s="17">
        <f>6/365*(F4-D4)</f>
        <v>2.2356164383561641</v>
      </c>
      <c r="F25" s="8" t="s">
        <v>624</v>
      </c>
      <c r="G25" s="34"/>
      <c r="H25" s="34"/>
      <c r="I25" s="34"/>
      <c r="J25" s="34"/>
      <c r="K25" s="34"/>
    </row>
    <row r="26" spans="1:11" ht="17.100000000000001" customHeight="1" x14ac:dyDescent="0.25">
      <c r="A26" s="4" t="s">
        <v>640</v>
      </c>
      <c r="B26" s="3"/>
      <c r="C26" s="3"/>
      <c r="D26" s="3"/>
      <c r="E26" s="3"/>
      <c r="F26" s="8"/>
      <c r="G26" s="34"/>
      <c r="H26" s="34"/>
      <c r="I26" s="34"/>
      <c r="J26" s="34"/>
      <c r="K26" s="34"/>
    </row>
    <row r="27" spans="1:11" ht="17.100000000000001" customHeight="1" x14ac:dyDescent="0.25">
      <c r="A27" s="4" t="s">
        <v>12</v>
      </c>
      <c r="B27" s="3"/>
      <c r="C27" s="20"/>
      <c r="D27" s="3" t="s">
        <v>629</v>
      </c>
      <c r="E27" s="3"/>
      <c r="F27" s="3"/>
      <c r="G27" s="3"/>
      <c r="H27" s="3"/>
      <c r="I27" s="3"/>
      <c r="J27" s="26">
        <f>1000/365*(F4-D4+1)</f>
        <v>375.34246575342462</v>
      </c>
      <c r="K27" s="3" t="s">
        <v>9</v>
      </c>
    </row>
    <row r="28" spans="1:11" ht="17.100000000000001" customHeight="1" x14ac:dyDescent="0.25">
      <c r="A28" s="27"/>
      <c r="B28" s="3"/>
      <c r="C28" s="3"/>
      <c r="D28" s="3"/>
      <c r="E28" s="3"/>
      <c r="F28" s="3"/>
      <c r="G28" s="3"/>
      <c r="H28" s="3"/>
      <c r="I28" s="3"/>
      <c r="J28" s="3"/>
      <c r="K28" s="3"/>
    </row>
    <row r="29" spans="1:11" ht="17.100000000000001" customHeight="1" x14ac:dyDescent="0.25">
      <c r="A29" s="6" t="s">
        <v>13</v>
      </c>
      <c r="B29" s="3"/>
      <c r="C29" s="3"/>
      <c r="D29" s="3"/>
      <c r="E29" s="3"/>
      <c r="F29" s="3"/>
      <c r="G29" s="3"/>
      <c r="H29" s="3"/>
      <c r="I29" s="3"/>
      <c r="J29" s="3"/>
      <c r="K29" s="3"/>
    </row>
    <row r="30" spans="1:11" ht="17.100000000000001" customHeight="1" x14ac:dyDescent="0.25">
      <c r="A30" s="7" t="s">
        <v>14</v>
      </c>
      <c r="B30" s="3"/>
      <c r="C30" s="3"/>
      <c r="D30" s="3"/>
      <c r="E30" s="3"/>
      <c r="F30" s="3"/>
      <c r="G30" s="28" t="str">
        <f>IF((SMALL('Ark2'!D6:E6,1))-J11+(B13*27)+(B14*30)+(B15*21)+(B16*21)+(B17*85)+(J27*C27)=0,"",(SMALL('Ark2'!D6:E6,1))-J11+(B13*27)+(B14*30)+(B15*21)+(B16*21)+(B17*85)+(J27*C27))</f>
        <v/>
      </c>
      <c r="H30" s="3" t="s">
        <v>641</v>
      </c>
      <c r="I30" s="3"/>
      <c r="J30" s="3"/>
      <c r="K30" s="3"/>
    </row>
    <row r="31" spans="1:11" ht="17.100000000000001" customHeight="1" x14ac:dyDescent="0.25">
      <c r="A31" s="25"/>
      <c r="B31" s="3" t="s">
        <v>18</v>
      </c>
      <c r="C31" s="3"/>
      <c r="D31" s="3"/>
      <c r="E31" s="3"/>
      <c r="F31" s="3"/>
      <c r="G31" s="3"/>
      <c r="H31" s="3"/>
      <c r="I31" s="3"/>
      <c r="J31" s="3"/>
      <c r="K31" s="3"/>
    </row>
    <row r="32" spans="1:11" ht="17.100000000000001" customHeight="1" x14ac:dyDescent="0.25">
      <c r="A32" s="29" t="str">
        <f>IF(G30="","",IF(A31=0,"x",""))</f>
        <v/>
      </c>
      <c r="B32" s="3" t="s">
        <v>16</v>
      </c>
      <c r="C32" s="3"/>
      <c r="D32" s="3"/>
      <c r="E32" s="3"/>
      <c r="F32" s="3"/>
      <c r="G32" s="30" t="str">
        <f>IF(G30="","",IF(A32="","",G30/I32))</f>
        <v/>
      </c>
      <c r="H32" s="3" t="s">
        <v>17</v>
      </c>
      <c r="I32" s="3" t="str">
        <f>IF(A32="","",ROUNDDOWN((F4-D4)/30,0))</f>
        <v/>
      </c>
      <c r="J32" s="3" t="str">
        <f>IF(G32="","","betalinger")</f>
        <v/>
      </c>
      <c r="K32" s="3"/>
    </row>
    <row r="33" spans="1:11" ht="17.100000000000001" customHeight="1" x14ac:dyDescent="0.25">
      <c r="A33" s="3"/>
      <c r="B33" s="3"/>
      <c r="C33" s="3"/>
      <c r="D33" s="3"/>
      <c r="E33" s="3"/>
      <c r="F33" s="3"/>
      <c r="G33" s="3"/>
      <c r="H33" s="3"/>
      <c r="I33" s="3"/>
      <c r="J33" s="3"/>
      <c r="K33" s="3"/>
    </row>
    <row r="34" spans="1:11" ht="17.100000000000001" customHeight="1" x14ac:dyDescent="0.25">
      <c r="A34" s="25" t="s">
        <v>15</v>
      </c>
      <c r="B34" s="3" t="s">
        <v>19</v>
      </c>
      <c r="C34" s="3"/>
      <c r="D34" s="3"/>
      <c r="E34" s="3"/>
      <c r="F34" s="3"/>
      <c r="G34" s="3"/>
      <c r="H34" s="3"/>
      <c r="I34" s="3"/>
      <c r="J34" s="3"/>
      <c r="K34" s="3"/>
    </row>
    <row r="35" spans="1:11" ht="21" customHeight="1" x14ac:dyDescent="0.25">
      <c r="A35" s="33"/>
      <c r="B35" s="3"/>
      <c r="C35" s="3"/>
      <c r="D35" s="3"/>
      <c r="E35" s="3"/>
      <c r="F35" s="3"/>
      <c r="G35" s="3"/>
      <c r="H35" s="3"/>
      <c r="I35" s="3"/>
      <c r="J35" s="3"/>
      <c r="K35" s="3"/>
    </row>
    <row r="36" spans="1:11" ht="21.2" customHeight="1" x14ac:dyDescent="0.25">
      <c r="A36" s="3" t="s">
        <v>11</v>
      </c>
      <c r="B36" s="3"/>
      <c r="C36" s="34"/>
      <c r="D36" s="34"/>
      <c r="E36" s="34"/>
      <c r="F36" s="34"/>
      <c r="G36" s="3" t="s">
        <v>11</v>
      </c>
      <c r="H36" s="34"/>
      <c r="I36" s="34"/>
      <c r="J36" s="34"/>
      <c r="K36" s="34"/>
    </row>
    <row r="37" spans="1:11" ht="21.2" customHeight="1" x14ac:dyDescent="0.25">
      <c r="A37" s="3" t="s">
        <v>24</v>
      </c>
      <c r="B37" s="3"/>
      <c r="C37" s="37"/>
      <c r="D37" s="37"/>
      <c r="E37" s="37"/>
      <c r="F37" s="37"/>
      <c r="G37" s="3" t="s">
        <v>24</v>
      </c>
      <c r="H37" s="37"/>
      <c r="I37" s="37"/>
      <c r="J37" s="37"/>
      <c r="K37" s="37"/>
    </row>
    <row r="38" spans="1:11" ht="21.2" customHeight="1" x14ac:dyDescent="0.25">
      <c r="A38" s="3" t="s">
        <v>23</v>
      </c>
      <c r="B38" s="3"/>
      <c r="C38" s="37"/>
      <c r="D38" s="37"/>
      <c r="E38" s="37"/>
      <c r="F38" s="37"/>
      <c r="G38" s="3" t="s">
        <v>23</v>
      </c>
      <c r="H38" s="37"/>
      <c r="I38" s="37"/>
      <c r="J38" s="37"/>
      <c r="K38" s="37"/>
    </row>
    <row r="39" spans="1:11" ht="21.2" customHeight="1" x14ac:dyDescent="0.25">
      <c r="A39" s="3" t="s">
        <v>22</v>
      </c>
      <c r="B39" s="3"/>
      <c r="C39" s="34"/>
      <c r="D39" s="34"/>
      <c r="E39" s="34"/>
      <c r="F39" s="34"/>
      <c r="G39" s="34"/>
      <c r="H39" s="34"/>
      <c r="I39" s="3"/>
      <c r="J39" s="3"/>
      <c r="K39" s="3"/>
    </row>
    <row r="40" spans="1:11" ht="21.2" customHeight="1" x14ac:dyDescent="0.25">
      <c r="A40" s="3" t="s">
        <v>20</v>
      </c>
      <c r="B40" s="3"/>
      <c r="C40" s="31"/>
      <c r="D40" s="8" t="s">
        <v>21</v>
      </c>
      <c r="E40" s="35" t="str">
        <f>VLOOKUP(C40,'Ark2'!B1:C1417,2)</f>
        <v>-</v>
      </c>
      <c r="F40" s="35"/>
      <c r="G40" s="35"/>
      <c r="H40" s="35"/>
      <c r="I40" s="3"/>
      <c r="J40" s="3"/>
      <c r="K40" s="3"/>
    </row>
  </sheetData>
  <sheetProtection password="872F" sheet="1" objects="1" scenarios="1" selectLockedCells="1"/>
  <mergeCells count="11">
    <mergeCell ref="C39:H39"/>
    <mergeCell ref="E40:H40"/>
    <mergeCell ref="G26:K26"/>
    <mergeCell ref="A1:K1"/>
    <mergeCell ref="C36:F36"/>
    <mergeCell ref="C37:F37"/>
    <mergeCell ref="C38:F38"/>
    <mergeCell ref="H36:K36"/>
    <mergeCell ref="H37:K37"/>
    <mergeCell ref="H38:K38"/>
    <mergeCell ref="G25:K25"/>
  </mergeCells>
  <dataValidations xWindow="191" yWindow="355" count="7">
    <dataValidation type="whole" allowBlank="1" showInputMessage="1" showErrorMessage="1" sqref="B7:B10 C27">
      <formula1>0</formula1>
      <formula2>10</formula2>
    </dataValidation>
    <dataValidation type="whole" allowBlank="1" showInputMessage="1" showErrorMessage="1" sqref="B13:B16">
      <formula1>0</formula1>
      <formula2>50</formula2>
    </dataValidation>
    <dataValidation type="decimal" allowBlank="1" showInputMessage="1" showErrorMessage="1" sqref="B17">
      <formula1>0</formula1>
      <formula2>200</formula2>
    </dataValidation>
    <dataValidation type="whole" allowBlank="1" showInputMessage="1" showErrorMessage="1" sqref="B18">
      <formula1>0</formula1>
      <formula2>8</formula2>
    </dataValidation>
    <dataValidation type="decimal" allowBlank="1" showInputMessage="1" showErrorMessage="1" sqref="J11">
      <formula1>0</formula1>
      <formula2>4000</formula2>
    </dataValidation>
    <dataValidation type="date" allowBlank="1" showInputMessage="1" showErrorMessage="1" errorTitle="Dato fejl!" error="Indtast venligst en gyldig dato mellem 01-04-2017 og 31-03-2018" prompt="Indtast først den dato hvor du ønsker at starte dit medlemskab af Blakgårdens kundebonde fællesskab." sqref="D4">
      <formula1>43191</formula1>
      <formula2>43555</formula2>
    </dataValidation>
    <dataValidation type="whole" allowBlank="1" showInputMessage="1" showErrorMessage="1" errorTitle="Forkert telefonnummer!" error="Du har ikke indtastet et 8 cifret dansk telefonnummer." sqref="C38:F38 H38:K38">
      <formula1>10000000</formula1>
      <formula2>99999999</formula2>
    </dataValidation>
  </dataValidations>
  <pageMargins left="0.43307086614173229" right="0.43307086614173229" top="0.55118110236220474" bottom="0.55118110236220474" header="0.31496062992125984" footer="0.31496062992125984"/>
  <pageSetup paperSize="9" orientation="portrait" r:id="rId1"/>
  <headerFooter>
    <oddFooter>&amp;RSide &amp;P af 2</oddFooter>
  </headerFooter>
  <drawing r:id="rId2"/>
  <extLst>
    <ext xmlns:x14="http://schemas.microsoft.com/office/spreadsheetml/2009/9/main" uri="{CCE6A557-97BC-4b89-ADB6-D9C93CAAB3DF}">
      <x14:dataValidations xmlns:xm="http://schemas.microsoft.com/office/excel/2006/main" xWindow="191" yWindow="355" count="2">
        <x14:dataValidation type="list" allowBlank="1" showInputMessage="1" showErrorMessage="1" errorTitle="Ugyldig indtastning!" error="Du har indtastet en ugyldig værdi. Cellen må være tom eller markeret med et x.">
          <x14:formula1>
            <xm:f>'Ark2'!$A$1:$A$2</xm:f>
          </x14:formula1>
          <xm:sqref>A22 A31 A34</xm:sqref>
        </x14:dataValidation>
        <x14:dataValidation type="list" allowBlank="1" showInputMessage="1" showErrorMessage="1" errorTitle="Fejl i indtastning!" error="Du har ikke indtasttet et gyldigt dansk postnummer.">
          <x14:formula1>
            <xm:f>'Ark2'!$B$2:$B$1417</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8"/>
  <sheetViews>
    <sheetView topLeftCell="A70" workbookViewId="0">
      <selection sqref="A1:XFD1048576"/>
    </sheetView>
  </sheetViews>
  <sheetFormatPr defaultRowHeight="15" x14ac:dyDescent="0.25"/>
  <cols>
    <col min="1" max="2" width="9.140625" style="9"/>
    <col min="3" max="3" width="24.28515625" style="9" customWidth="1"/>
    <col min="4" max="16384" width="9.140625" style="9"/>
  </cols>
  <sheetData>
    <row r="1" spans="1:5" s="12" customFormat="1" x14ac:dyDescent="0.25">
      <c r="B1" s="11">
        <v>0</v>
      </c>
      <c r="C1" s="11" t="s">
        <v>623</v>
      </c>
      <c r="D1" s="12">
        <f>'Ark1'!B7*'Ark1'!F7</f>
        <v>0</v>
      </c>
      <c r="E1" s="12">
        <f>'Ark1'!B7*'Ark1'!I7</f>
        <v>0</v>
      </c>
    </row>
    <row r="2" spans="1:5" x14ac:dyDescent="0.25">
      <c r="A2" s="9" t="s">
        <v>15</v>
      </c>
      <c r="B2" s="10">
        <v>800</v>
      </c>
      <c r="C2" s="10" t="s">
        <v>25</v>
      </c>
      <c r="D2" s="9">
        <f>'Ark1'!B8*'Ark1'!F8</f>
        <v>0</v>
      </c>
      <c r="E2" s="9">
        <f>IF('Ark1'!B8&gt;0,'Ark1'!I8,0)</f>
        <v>0</v>
      </c>
    </row>
    <row r="3" spans="1:5" x14ac:dyDescent="0.25">
      <c r="B3" s="10">
        <v>900</v>
      </c>
      <c r="C3" s="10" t="s">
        <v>26</v>
      </c>
      <c r="D3" s="9">
        <f>'Ark1'!B9*'Ark1'!F9</f>
        <v>0</v>
      </c>
      <c r="E3" s="9">
        <f>IF('Ark1'!B9&gt;0,'Ark1'!I9,0)</f>
        <v>0</v>
      </c>
    </row>
    <row r="4" spans="1:5" x14ac:dyDescent="0.25">
      <c r="B4" s="10">
        <v>917</v>
      </c>
      <c r="C4" s="10" t="s">
        <v>27</v>
      </c>
      <c r="D4" s="9">
        <f>'Ark1'!B10*'Ark1'!F10</f>
        <v>0</v>
      </c>
      <c r="E4" s="9">
        <f>IF('Ark1'!B10&gt;0,'Ark1'!I10,0)</f>
        <v>0</v>
      </c>
    </row>
    <row r="5" spans="1:5" x14ac:dyDescent="0.25">
      <c r="B5" s="10">
        <v>960</v>
      </c>
      <c r="C5" s="10" t="s">
        <v>28</v>
      </c>
      <c r="E5" s="9">
        <f>LARGE(E2:E4,1)</f>
        <v>0</v>
      </c>
    </row>
    <row r="6" spans="1:5" x14ac:dyDescent="0.25">
      <c r="B6" s="10">
        <v>999</v>
      </c>
      <c r="C6" s="10" t="s">
        <v>26</v>
      </c>
      <c r="D6" s="9">
        <f>SUM(D1:D4)</f>
        <v>0</v>
      </c>
      <c r="E6" s="9">
        <f>E1+E5</f>
        <v>0</v>
      </c>
    </row>
    <row r="7" spans="1:5" x14ac:dyDescent="0.25">
      <c r="B7" s="10">
        <v>1000</v>
      </c>
      <c r="C7" s="10" t="s">
        <v>29</v>
      </c>
    </row>
    <row r="8" spans="1:5" x14ac:dyDescent="0.25">
      <c r="B8" s="10">
        <v>1050</v>
      </c>
      <c r="C8" s="10" t="s">
        <v>29</v>
      </c>
    </row>
    <row r="9" spans="1:5" x14ac:dyDescent="0.25">
      <c r="B9" s="10">
        <v>1051</v>
      </c>
      <c r="C9" s="10" t="s">
        <v>29</v>
      </c>
    </row>
    <row r="10" spans="1:5" x14ac:dyDescent="0.25">
      <c r="B10" s="10">
        <v>1052</v>
      </c>
      <c r="C10" s="10" t="s">
        <v>29</v>
      </c>
    </row>
    <row r="11" spans="1:5" x14ac:dyDescent="0.25">
      <c r="B11" s="10">
        <v>1053</v>
      </c>
      <c r="C11" s="10" t="s">
        <v>29</v>
      </c>
    </row>
    <row r="12" spans="1:5" x14ac:dyDescent="0.25">
      <c r="B12" s="10">
        <v>1054</v>
      </c>
      <c r="C12" s="10" t="s">
        <v>29</v>
      </c>
    </row>
    <row r="13" spans="1:5" x14ac:dyDescent="0.25">
      <c r="B13" s="10">
        <v>1055</v>
      </c>
      <c r="C13" s="10" t="s">
        <v>29</v>
      </c>
    </row>
    <row r="14" spans="1:5" x14ac:dyDescent="0.25">
      <c r="B14" s="10">
        <v>1056</v>
      </c>
      <c r="C14" s="10" t="s">
        <v>29</v>
      </c>
    </row>
    <row r="15" spans="1:5" x14ac:dyDescent="0.25">
      <c r="B15" s="10">
        <v>1057</v>
      </c>
      <c r="C15" s="10" t="s">
        <v>29</v>
      </c>
    </row>
    <row r="16" spans="1:5" x14ac:dyDescent="0.25">
      <c r="B16" s="10">
        <v>1058</v>
      </c>
      <c r="C16" s="10" t="s">
        <v>29</v>
      </c>
    </row>
    <row r="17" spans="2:3" x14ac:dyDescent="0.25">
      <c r="B17" s="10">
        <v>1059</v>
      </c>
      <c r="C17" s="10" t="s">
        <v>29</v>
      </c>
    </row>
    <row r="18" spans="2:3" x14ac:dyDescent="0.25">
      <c r="B18" s="10">
        <v>1060</v>
      </c>
      <c r="C18" s="10" t="s">
        <v>29</v>
      </c>
    </row>
    <row r="19" spans="2:3" x14ac:dyDescent="0.25">
      <c r="B19" s="10">
        <v>1061</v>
      </c>
      <c r="C19" s="10" t="s">
        <v>29</v>
      </c>
    </row>
    <row r="20" spans="2:3" x14ac:dyDescent="0.25">
      <c r="B20" s="10">
        <v>1062</v>
      </c>
      <c r="C20" s="10" t="s">
        <v>29</v>
      </c>
    </row>
    <row r="21" spans="2:3" x14ac:dyDescent="0.25">
      <c r="B21" s="10">
        <v>1063</v>
      </c>
      <c r="C21" s="10" t="s">
        <v>29</v>
      </c>
    </row>
    <row r="22" spans="2:3" x14ac:dyDescent="0.25">
      <c r="B22" s="10">
        <v>1064</v>
      </c>
      <c r="C22" s="10" t="s">
        <v>29</v>
      </c>
    </row>
    <row r="23" spans="2:3" x14ac:dyDescent="0.25">
      <c r="B23" s="10">
        <v>1065</v>
      </c>
      <c r="C23" s="10" t="s">
        <v>29</v>
      </c>
    </row>
    <row r="24" spans="2:3" x14ac:dyDescent="0.25">
      <c r="B24" s="10">
        <v>1066</v>
      </c>
      <c r="C24" s="10" t="s">
        <v>29</v>
      </c>
    </row>
    <row r="25" spans="2:3" x14ac:dyDescent="0.25">
      <c r="B25" s="10">
        <v>1067</v>
      </c>
      <c r="C25" s="10" t="s">
        <v>29</v>
      </c>
    </row>
    <row r="26" spans="2:3" x14ac:dyDescent="0.25">
      <c r="B26" s="10">
        <v>1068</v>
      </c>
      <c r="C26" s="10" t="s">
        <v>29</v>
      </c>
    </row>
    <row r="27" spans="2:3" x14ac:dyDescent="0.25">
      <c r="B27" s="10">
        <v>1069</v>
      </c>
      <c r="C27" s="10" t="s">
        <v>29</v>
      </c>
    </row>
    <row r="28" spans="2:3" x14ac:dyDescent="0.25">
      <c r="B28" s="10">
        <v>1070</v>
      </c>
      <c r="C28" s="10" t="s">
        <v>29</v>
      </c>
    </row>
    <row r="29" spans="2:3" x14ac:dyDescent="0.25">
      <c r="B29" s="10">
        <v>1071</v>
      </c>
      <c r="C29" s="10" t="s">
        <v>29</v>
      </c>
    </row>
    <row r="30" spans="2:3" x14ac:dyDescent="0.25">
      <c r="B30" s="10">
        <v>1072</v>
      </c>
      <c r="C30" s="10" t="s">
        <v>29</v>
      </c>
    </row>
    <row r="31" spans="2:3" x14ac:dyDescent="0.25">
      <c r="B31" s="10">
        <v>1073</v>
      </c>
      <c r="C31" s="10" t="s">
        <v>29</v>
      </c>
    </row>
    <row r="32" spans="2:3" x14ac:dyDescent="0.25">
      <c r="B32" s="10">
        <v>1074</v>
      </c>
      <c r="C32" s="10" t="s">
        <v>29</v>
      </c>
    </row>
    <row r="33" spans="2:3" x14ac:dyDescent="0.25">
      <c r="B33" s="10">
        <v>1092</v>
      </c>
      <c r="C33" s="10" t="s">
        <v>29</v>
      </c>
    </row>
    <row r="34" spans="2:3" x14ac:dyDescent="0.25">
      <c r="B34" s="10">
        <v>1093</v>
      </c>
      <c r="C34" s="10" t="s">
        <v>29</v>
      </c>
    </row>
    <row r="35" spans="2:3" x14ac:dyDescent="0.25">
      <c r="B35" s="10">
        <v>1095</v>
      </c>
      <c r="C35" s="10" t="s">
        <v>29</v>
      </c>
    </row>
    <row r="36" spans="2:3" x14ac:dyDescent="0.25">
      <c r="B36" s="10">
        <v>1098</v>
      </c>
      <c r="C36" s="10" t="s">
        <v>29</v>
      </c>
    </row>
    <row r="37" spans="2:3" x14ac:dyDescent="0.25">
      <c r="B37" s="10">
        <v>1100</v>
      </c>
      <c r="C37" s="10" t="s">
        <v>29</v>
      </c>
    </row>
    <row r="38" spans="2:3" x14ac:dyDescent="0.25">
      <c r="B38" s="10">
        <v>1101</v>
      </c>
      <c r="C38" s="10" t="s">
        <v>29</v>
      </c>
    </row>
    <row r="39" spans="2:3" x14ac:dyDescent="0.25">
      <c r="B39" s="10">
        <v>1102</v>
      </c>
      <c r="C39" s="10" t="s">
        <v>29</v>
      </c>
    </row>
    <row r="40" spans="2:3" x14ac:dyDescent="0.25">
      <c r="B40" s="10">
        <v>1103</v>
      </c>
      <c r="C40" s="10" t="s">
        <v>29</v>
      </c>
    </row>
    <row r="41" spans="2:3" x14ac:dyDescent="0.25">
      <c r="B41" s="10">
        <v>1104</v>
      </c>
      <c r="C41" s="10" t="s">
        <v>29</v>
      </c>
    </row>
    <row r="42" spans="2:3" x14ac:dyDescent="0.25">
      <c r="B42" s="10">
        <v>1105</v>
      </c>
      <c r="C42" s="10" t="s">
        <v>29</v>
      </c>
    </row>
    <row r="43" spans="2:3" x14ac:dyDescent="0.25">
      <c r="B43" s="10">
        <v>1106</v>
      </c>
      <c r="C43" s="10" t="s">
        <v>29</v>
      </c>
    </row>
    <row r="44" spans="2:3" x14ac:dyDescent="0.25">
      <c r="B44" s="10">
        <v>1107</v>
      </c>
      <c r="C44" s="10" t="s">
        <v>29</v>
      </c>
    </row>
    <row r="45" spans="2:3" x14ac:dyDescent="0.25">
      <c r="B45" s="10">
        <v>1110</v>
      </c>
      <c r="C45" s="10" t="s">
        <v>29</v>
      </c>
    </row>
    <row r="46" spans="2:3" x14ac:dyDescent="0.25">
      <c r="B46" s="10">
        <v>1111</v>
      </c>
      <c r="C46" s="10" t="s">
        <v>29</v>
      </c>
    </row>
    <row r="47" spans="2:3" x14ac:dyDescent="0.25">
      <c r="B47" s="10">
        <v>1112</v>
      </c>
      <c r="C47" s="10" t="s">
        <v>29</v>
      </c>
    </row>
    <row r="48" spans="2:3" x14ac:dyDescent="0.25">
      <c r="B48" s="10">
        <v>1113</v>
      </c>
      <c r="C48" s="10" t="s">
        <v>29</v>
      </c>
    </row>
    <row r="49" spans="2:3" x14ac:dyDescent="0.25">
      <c r="B49" s="10">
        <v>1114</v>
      </c>
      <c r="C49" s="10" t="s">
        <v>29</v>
      </c>
    </row>
    <row r="50" spans="2:3" x14ac:dyDescent="0.25">
      <c r="B50" s="10">
        <v>1115</v>
      </c>
      <c r="C50" s="10" t="s">
        <v>29</v>
      </c>
    </row>
    <row r="51" spans="2:3" x14ac:dyDescent="0.25">
      <c r="B51" s="10">
        <v>1116</v>
      </c>
      <c r="C51" s="10" t="s">
        <v>29</v>
      </c>
    </row>
    <row r="52" spans="2:3" x14ac:dyDescent="0.25">
      <c r="B52" s="10">
        <v>1117</v>
      </c>
      <c r="C52" s="10" t="s">
        <v>29</v>
      </c>
    </row>
    <row r="53" spans="2:3" x14ac:dyDescent="0.25">
      <c r="B53" s="10">
        <v>1118</v>
      </c>
      <c r="C53" s="10" t="s">
        <v>29</v>
      </c>
    </row>
    <row r="54" spans="2:3" x14ac:dyDescent="0.25">
      <c r="B54" s="10">
        <v>1119</v>
      </c>
      <c r="C54" s="10" t="s">
        <v>29</v>
      </c>
    </row>
    <row r="55" spans="2:3" x14ac:dyDescent="0.25">
      <c r="B55" s="10">
        <v>1120</v>
      </c>
      <c r="C55" s="10" t="s">
        <v>29</v>
      </c>
    </row>
    <row r="56" spans="2:3" x14ac:dyDescent="0.25">
      <c r="B56" s="10">
        <v>1121</v>
      </c>
      <c r="C56" s="10" t="s">
        <v>29</v>
      </c>
    </row>
    <row r="57" spans="2:3" x14ac:dyDescent="0.25">
      <c r="B57" s="10">
        <v>1122</v>
      </c>
      <c r="C57" s="10" t="s">
        <v>29</v>
      </c>
    </row>
    <row r="58" spans="2:3" x14ac:dyDescent="0.25">
      <c r="B58" s="10">
        <v>1123</v>
      </c>
      <c r="C58" s="10" t="s">
        <v>29</v>
      </c>
    </row>
    <row r="59" spans="2:3" x14ac:dyDescent="0.25">
      <c r="B59" s="10">
        <v>1124</v>
      </c>
      <c r="C59" s="10" t="s">
        <v>29</v>
      </c>
    </row>
    <row r="60" spans="2:3" x14ac:dyDescent="0.25">
      <c r="B60" s="10">
        <v>1125</v>
      </c>
      <c r="C60" s="10" t="s">
        <v>29</v>
      </c>
    </row>
    <row r="61" spans="2:3" x14ac:dyDescent="0.25">
      <c r="B61" s="10">
        <v>1126</v>
      </c>
      <c r="C61" s="10" t="s">
        <v>29</v>
      </c>
    </row>
    <row r="62" spans="2:3" x14ac:dyDescent="0.25">
      <c r="B62" s="10">
        <v>1127</v>
      </c>
      <c r="C62" s="10" t="s">
        <v>29</v>
      </c>
    </row>
    <row r="63" spans="2:3" x14ac:dyDescent="0.25">
      <c r="B63" s="10">
        <v>1128</v>
      </c>
      <c r="C63" s="10" t="s">
        <v>29</v>
      </c>
    </row>
    <row r="64" spans="2:3" x14ac:dyDescent="0.25">
      <c r="B64" s="10">
        <v>1129</v>
      </c>
      <c r="C64" s="10" t="s">
        <v>29</v>
      </c>
    </row>
    <row r="65" spans="2:3" x14ac:dyDescent="0.25">
      <c r="B65" s="10">
        <v>1130</v>
      </c>
      <c r="C65" s="10" t="s">
        <v>29</v>
      </c>
    </row>
    <row r="66" spans="2:3" x14ac:dyDescent="0.25">
      <c r="B66" s="10">
        <v>1131</v>
      </c>
      <c r="C66" s="10" t="s">
        <v>29</v>
      </c>
    </row>
    <row r="67" spans="2:3" x14ac:dyDescent="0.25">
      <c r="B67" s="10">
        <v>1140</v>
      </c>
      <c r="C67" s="10" t="s">
        <v>29</v>
      </c>
    </row>
    <row r="68" spans="2:3" x14ac:dyDescent="0.25">
      <c r="B68" s="10">
        <v>1147</v>
      </c>
      <c r="C68" s="10" t="s">
        <v>29</v>
      </c>
    </row>
    <row r="69" spans="2:3" x14ac:dyDescent="0.25">
      <c r="B69" s="10">
        <v>1148</v>
      </c>
      <c r="C69" s="10" t="s">
        <v>29</v>
      </c>
    </row>
    <row r="70" spans="2:3" x14ac:dyDescent="0.25">
      <c r="B70" s="10">
        <v>1150</v>
      </c>
      <c r="C70" s="10" t="s">
        <v>29</v>
      </c>
    </row>
    <row r="71" spans="2:3" x14ac:dyDescent="0.25">
      <c r="B71" s="10">
        <v>1151</v>
      </c>
      <c r="C71" s="10" t="s">
        <v>29</v>
      </c>
    </row>
    <row r="72" spans="2:3" x14ac:dyDescent="0.25">
      <c r="B72" s="10">
        <v>1152</v>
      </c>
      <c r="C72" s="10" t="s">
        <v>29</v>
      </c>
    </row>
    <row r="73" spans="2:3" x14ac:dyDescent="0.25">
      <c r="B73" s="10">
        <v>1153</v>
      </c>
      <c r="C73" s="10" t="s">
        <v>29</v>
      </c>
    </row>
    <row r="74" spans="2:3" x14ac:dyDescent="0.25">
      <c r="B74" s="10">
        <v>1154</v>
      </c>
      <c r="C74" s="10" t="s">
        <v>29</v>
      </c>
    </row>
    <row r="75" spans="2:3" x14ac:dyDescent="0.25">
      <c r="B75" s="10">
        <v>1155</v>
      </c>
      <c r="C75" s="10" t="s">
        <v>29</v>
      </c>
    </row>
    <row r="76" spans="2:3" x14ac:dyDescent="0.25">
      <c r="B76" s="10">
        <v>1156</v>
      </c>
      <c r="C76" s="10" t="s">
        <v>29</v>
      </c>
    </row>
    <row r="77" spans="2:3" x14ac:dyDescent="0.25">
      <c r="B77" s="10">
        <v>1157</v>
      </c>
      <c r="C77" s="10" t="s">
        <v>29</v>
      </c>
    </row>
    <row r="78" spans="2:3" x14ac:dyDescent="0.25">
      <c r="B78" s="10">
        <v>1158</v>
      </c>
      <c r="C78" s="10" t="s">
        <v>29</v>
      </c>
    </row>
    <row r="79" spans="2:3" x14ac:dyDescent="0.25">
      <c r="B79" s="10">
        <v>1159</v>
      </c>
      <c r="C79" s="10" t="s">
        <v>29</v>
      </c>
    </row>
    <row r="80" spans="2:3" x14ac:dyDescent="0.25">
      <c r="B80" s="10">
        <v>1160</v>
      </c>
      <c r="C80" s="10" t="s">
        <v>29</v>
      </c>
    </row>
    <row r="81" spans="2:3" x14ac:dyDescent="0.25">
      <c r="B81" s="10">
        <v>1161</v>
      </c>
      <c r="C81" s="10" t="s">
        <v>29</v>
      </c>
    </row>
    <row r="82" spans="2:3" x14ac:dyDescent="0.25">
      <c r="B82" s="10">
        <v>1162</v>
      </c>
      <c r="C82" s="10" t="s">
        <v>29</v>
      </c>
    </row>
    <row r="83" spans="2:3" x14ac:dyDescent="0.25">
      <c r="B83" s="10">
        <v>1164</v>
      </c>
      <c r="C83" s="10" t="s">
        <v>29</v>
      </c>
    </row>
    <row r="84" spans="2:3" x14ac:dyDescent="0.25">
      <c r="B84" s="10">
        <v>1165</v>
      </c>
      <c r="C84" s="10" t="s">
        <v>29</v>
      </c>
    </row>
    <row r="85" spans="2:3" x14ac:dyDescent="0.25">
      <c r="B85" s="10">
        <v>1166</v>
      </c>
      <c r="C85" s="10" t="s">
        <v>29</v>
      </c>
    </row>
    <row r="86" spans="2:3" x14ac:dyDescent="0.25">
      <c r="B86" s="10">
        <v>1167</v>
      </c>
      <c r="C86" s="10" t="s">
        <v>29</v>
      </c>
    </row>
    <row r="87" spans="2:3" x14ac:dyDescent="0.25">
      <c r="B87" s="10">
        <v>1168</v>
      </c>
      <c r="C87" s="10" t="s">
        <v>29</v>
      </c>
    </row>
    <row r="88" spans="2:3" x14ac:dyDescent="0.25">
      <c r="B88" s="10">
        <v>1169</v>
      </c>
      <c r="C88" s="10" t="s">
        <v>29</v>
      </c>
    </row>
    <row r="89" spans="2:3" x14ac:dyDescent="0.25">
      <c r="B89" s="10">
        <v>1170</v>
      </c>
      <c r="C89" s="10" t="s">
        <v>29</v>
      </c>
    </row>
    <row r="90" spans="2:3" x14ac:dyDescent="0.25">
      <c r="B90" s="10">
        <v>1171</v>
      </c>
      <c r="C90" s="10" t="s">
        <v>29</v>
      </c>
    </row>
    <row r="91" spans="2:3" x14ac:dyDescent="0.25">
      <c r="B91" s="10">
        <v>1172</v>
      </c>
      <c r="C91" s="10" t="s">
        <v>29</v>
      </c>
    </row>
    <row r="92" spans="2:3" x14ac:dyDescent="0.25">
      <c r="B92" s="10">
        <v>1173</v>
      </c>
      <c r="C92" s="10" t="s">
        <v>29</v>
      </c>
    </row>
    <row r="93" spans="2:3" x14ac:dyDescent="0.25">
      <c r="B93" s="10">
        <v>1174</v>
      </c>
      <c r="C93" s="10" t="s">
        <v>29</v>
      </c>
    </row>
    <row r="94" spans="2:3" x14ac:dyDescent="0.25">
      <c r="B94" s="10">
        <v>1175</v>
      </c>
      <c r="C94" s="10" t="s">
        <v>29</v>
      </c>
    </row>
    <row r="95" spans="2:3" x14ac:dyDescent="0.25">
      <c r="B95" s="10">
        <v>1200</v>
      </c>
      <c r="C95" s="10" t="s">
        <v>29</v>
      </c>
    </row>
    <row r="96" spans="2:3" x14ac:dyDescent="0.25">
      <c r="B96" s="10">
        <v>1201</v>
      </c>
      <c r="C96" s="10" t="s">
        <v>29</v>
      </c>
    </row>
    <row r="97" spans="2:3" x14ac:dyDescent="0.25">
      <c r="B97" s="10">
        <v>1202</v>
      </c>
      <c r="C97" s="10" t="s">
        <v>29</v>
      </c>
    </row>
    <row r="98" spans="2:3" x14ac:dyDescent="0.25">
      <c r="B98" s="10">
        <v>1203</v>
      </c>
      <c r="C98" s="10" t="s">
        <v>29</v>
      </c>
    </row>
    <row r="99" spans="2:3" x14ac:dyDescent="0.25">
      <c r="B99" s="10">
        <v>1204</v>
      </c>
      <c r="C99" s="10" t="s">
        <v>29</v>
      </c>
    </row>
    <row r="100" spans="2:3" x14ac:dyDescent="0.25">
      <c r="B100" s="10">
        <v>1205</v>
      </c>
      <c r="C100" s="10" t="s">
        <v>29</v>
      </c>
    </row>
    <row r="101" spans="2:3" x14ac:dyDescent="0.25">
      <c r="B101" s="10">
        <v>1206</v>
      </c>
      <c r="C101" s="10" t="s">
        <v>29</v>
      </c>
    </row>
    <row r="102" spans="2:3" x14ac:dyDescent="0.25">
      <c r="B102" s="10">
        <v>1207</v>
      </c>
      <c r="C102" s="10" t="s">
        <v>29</v>
      </c>
    </row>
    <row r="103" spans="2:3" x14ac:dyDescent="0.25">
      <c r="B103" s="10">
        <v>1208</v>
      </c>
      <c r="C103" s="10" t="s">
        <v>29</v>
      </c>
    </row>
    <row r="104" spans="2:3" x14ac:dyDescent="0.25">
      <c r="B104" s="10">
        <v>1209</v>
      </c>
      <c r="C104" s="10" t="s">
        <v>29</v>
      </c>
    </row>
    <row r="105" spans="2:3" x14ac:dyDescent="0.25">
      <c r="B105" s="10">
        <v>1210</v>
      </c>
      <c r="C105" s="10" t="s">
        <v>29</v>
      </c>
    </row>
    <row r="106" spans="2:3" x14ac:dyDescent="0.25">
      <c r="B106" s="10">
        <v>1211</v>
      </c>
      <c r="C106" s="10" t="s">
        <v>29</v>
      </c>
    </row>
    <row r="107" spans="2:3" x14ac:dyDescent="0.25">
      <c r="B107" s="10">
        <v>1213</v>
      </c>
      <c r="C107" s="10" t="s">
        <v>29</v>
      </c>
    </row>
    <row r="108" spans="2:3" x14ac:dyDescent="0.25">
      <c r="B108" s="10">
        <v>1214</v>
      </c>
      <c r="C108" s="10" t="s">
        <v>29</v>
      </c>
    </row>
    <row r="109" spans="2:3" x14ac:dyDescent="0.25">
      <c r="B109" s="10">
        <v>1215</v>
      </c>
      <c r="C109" s="10" t="s">
        <v>29</v>
      </c>
    </row>
    <row r="110" spans="2:3" x14ac:dyDescent="0.25">
      <c r="B110" s="10">
        <v>1216</v>
      </c>
      <c r="C110" s="10" t="s">
        <v>29</v>
      </c>
    </row>
    <row r="111" spans="2:3" x14ac:dyDescent="0.25">
      <c r="B111" s="10">
        <v>1217</v>
      </c>
      <c r="C111" s="10" t="s">
        <v>29</v>
      </c>
    </row>
    <row r="112" spans="2:3" x14ac:dyDescent="0.25">
      <c r="B112" s="10">
        <v>1218</v>
      </c>
      <c r="C112" s="10" t="s">
        <v>29</v>
      </c>
    </row>
    <row r="113" spans="2:3" x14ac:dyDescent="0.25">
      <c r="B113" s="10">
        <v>1219</v>
      </c>
      <c r="C113" s="10" t="s">
        <v>29</v>
      </c>
    </row>
    <row r="114" spans="2:3" x14ac:dyDescent="0.25">
      <c r="B114" s="10">
        <v>1220</v>
      </c>
      <c r="C114" s="10" t="s">
        <v>29</v>
      </c>
    </row>
    <row r="115" spans="2:3" x14ac:dyDescent="0.25">
      <c r="B115" s="10">
        <v>1221</v>
      </c>
      <c r="C115" s="10" t="s">
        <v>29</v>
      </c>
    </row>
    <row r="116" spans="2:3" x14ac:dyDescent="0.25">
      <c r="B116" s="10">
        <v>1240</v>
      </c>
      <c r="C116" s="10" t="s">
        <v>29</v>
      </c>
    </row>
    <row r="117" spans="2:3" x14ac:dyDescent="0.25">
      <c r="B117" s="10">
        <v>1250</v>
      </c>
      <c r="C117" s="10" t="s">
        <v>29</v>
      </c>
    </row>
    <row r="118" spans="2:3" x14ac:dyDescent="0.25">
      <c r="B118" s="10">
        <v>1251</v>
      </c>
      <c r="C118" s="10" t="s">
        <v>29</v>
      </c>
    </row>
    <row r="119" spans="2:3" x14ac:dyDescent="0.25">
      <c r="B119" s="10">
        <v>1253</v>
      </c>
      <c r="C119" s="10" t="s">
        <v>29</v>
      </c>
    </row>
    <row r="120" spans="2:3" x14ac:dyDescent="0.25">
      <c r="B120" s="10">
        <v>1254</v>
      </c>
      <c r="C120" s="10" t="s">
        <v>29</v>
      </c>
    </row>
    <row r="121" spans="2:3" x14ac:dyDescent="0.25">
      <c r="B121" s="10">
        <v>1255</v>
      </c>
      <c r="C121" s="10" t="s">
        <v>29</v>
      </c>
    </row>
    <row r="122" spans="2:3" x14ac:dyDescent="0.25">
      <c r="B122" s="10">
        <v>1256</v>
      </c>
      <c r="C122" s="10" t="s">
        <v>29</v>
      </c>
    </row>
    <row r="123" spans="2:3" x14ac:dyDescent="0.25">
      <c r="B123" s="10">
        <v>1257</v>
      </c>
      <c r="C123" s="10" t="s">
        <v>29</v>
      </c>
    </row>
    <row r="124" spans="2:3" x14ac:dyDescent="0.25">
      <c r="B124" s="10">
        <v>1259</v>
      </c>
      <c r="C124" s="10" t="s">
        <v>29</v>
      </c>
    </row>
    <row r="125" spans="2:3" x14ac:dyDescent="0.25">
      <c r="B125" s="10">
        <v>1260</v>
      </c>
      <c r="C125" s="10" t="s">
        <v>29</v>
      </c>
    </row>
    <row r="126" spans="2:3" x14ac:dyDescent="0.25">
      <c r="B126" s="10">
        <v>1261</v>
      </c>
      <c r="C126" s="10" t="s">
        <v>29</v>
      </c>
    </row>
    <row r="127" spans="2:3" x14ac:dyDescent="0.25">
      <c r="B127" s="10">
        <v>1263</v>
      </c>
      <c r="C127" s="10" t="s">
        <v>29</v>
      </c>
    </row>
    <row r="128" spans="2:3" x14ac:dyDescent="0.25">
      <c r="B128" s="10">
        <v>1264</v>
      </c>
      <c r="C128" s="10" t="s">
        <v>29</v>
      </c>
    </row>
    <row r="129" spans="2:3" x14ac:dyDescent="0.25">
      <c r="B129" s="10">
        <v>1265</v>
      </c>
      <c r="C129" s="10" t="s">
        <v>29</v>
      </c>
    </row>
    <row r="130" spans="2:3" x14ac:dyDescent="0.25">
      <c r="B130" s="10">
        <v>1266</v>
      </c>
      <c r="C130" s="10" t="s">
        <v>29</v>
      </c>
    </row>
    <row r="131" spans="2:3" x14ac:dyDescent="0.25">
      <c r="B131" s="10">
        <v>1267</v>
      </c>
      <c r="C131" s="10" t="s">
        <v>29</v>
      </c>
    </row>
    <row r="132" spans="2:3" x14ac:dyDescent="0.25">
      <c r="B132" s="10">
        <v>1268</v>
      </c>
      <c r="C132" s="10" t="s">
        <v>29</v>
      </c>
    </row>
    <row r="133" spans="2:3" x14ac:dyDescent="0.25">
      <c r="B133" s="10">
        <v>1270</v>
      </c>
      <c r="C133" s="10" t="s">
        <v>29</v>
      </c>
    </row>
    <row r="134" spans="2:3" x14ac:dyDescent="0.25">
      <c r="B134" s="10">
        <v>1271</v>
      </c>
      <c r="C134" s="10" t="s">
        <v>29</v>
      </c>
    </row>
    <row r="135" spans="2:3" x14ac:dyDescent="0.25">
      <c r="B135" s="10">
        <v>1300</v>
      </c>
      <c r="C135" s="10" t="s">
        <v>29</v>
      </c>
    </row>
    <row r="136" spans="2:3" x14ac:dyDescent="0.25">
      <c r="B136" s="10">
        <v>1301</v>
      </c>
      <c r="C136" s="10" t="s">
        <v>29</v>
      </c>
    </row>
    <row r="137" spans="2:3" x14ac:dyDescent="0.25">
      <c r="B137" s="10">
        <v>1302</v>
      </c>
      <c r="C137" s="10" t="s">
        <v>29</v>
      </c>
    </row>
    <row r="138" spans="2:3" x14ac:dyDescent="0.25">
      <c r="B138" s="10">
        <v>1303</v>
      </c>
      <c r="C138" s="10" t="s">
        <v>29</v>
      </c>
    </row>
    <row r="139" spans="2:3" x14ac:dyDescent="0.25">
      <c r="B139" s="10">
        <v>1304</v>
      </c>
      <c r="C139" s="10" t="s">
        <v>29</v>
      </c>
    </row>
    <row r="140" spans="2:3" x14ac:dyDescent="0.25">
      <c r="B140" s="10">
        <v>1306</v>
      </c>
      <c r="C140" s="10" t="s">
        <v>29</v>
      </c>
    </row>
    <row r="141" spans="2:3" x14ac:dyDescent="0.25">
      <c r="B141" s="10">
        <v>1307</v>
      </c>
      <c r="C141" s="10" t="s">
        <v>29</v>
      </c>
    </row>
    <row r="142" spans="2:3" x14ac:dyDescent="0.25">
      <c r="B142" s="10">
        <v>1308</v>
      </c>
      <c r="C142" s="10" t="s">
        <v>29</v>
      </c>
    </row>
    <row r="143" spans="2:3" x14ac:dyDescent="0.25">
      <c r="B143" s="10">
        <v>1309</v>
      </c>
      <c r="C143" s="10" t="s">
        <v>29</v>
      </c>
    </row>
    <row r="144" spans="2:3" x14ac:dyDescent="0.25">
      <c r="B144" s="10">
        <v>1310</v>
      </c>
      <c r="C144" s="10" t="s">
        <v>29</v>
      </c>
    </row>
    <row r="145" spans="2:3" x14ac:dyDescent="0.25">
      <c r="B145" s="10">
        <v>1311</v>
      </c>
      <c r="C145" s="10" t="s">
        <v>29</v>
      </c>
    </row>
    <row r="146" spans="2:3" x14ac:dyDescent="0.25">
      <c r="B146" s="10">
        <v>1312</v>
      </c>
      <c r="C146" s="10" t="s">
        <v>29</v>
      </c>
    </row>
    <row r="147" spans="2:3" x14ac:dyDescent="0.25">
      <c r="B147" s="10">
        <v>1313</v>
      </c>
      <c r="C147" s="10" t="s">
        <v>29</v>
      </c>
    </row>
    <row r="148" spans="2:3" x14ac:dyDescent="0.25">
      <c r="B148" s="10">
        <v>1314</v>
      </c>
      <c r="C148" s="10" t="s">
        <v>29</v>
      </c>
    </row>
    <row r="149" spans="2:3" x14ac:dyDescent="0.25">
      <c r="B149" s="10">
        <v>1315</v>
      </c>
      <c r="C149" s="10" t="s">
        <v>29</v>
      </c>
    </row>
    <row r="150" spans="2:3" x14ac:dyDescent="0.25">
      <c r="B150" s="10">
        <v>1316</v>
      </c>
      <c r="C150" s="10" t="s">
        <v>29</v>
      </c>
    </row>
    <row r="151" spans="2:3" x14ac:dyDescent="0.25">
      <c r="B151" s="10">
        <v>1317</v>
      </c>
      <c r="C151" s="10" t="s">
        <v>29</v>
      </c>
    </row>
    <row r="152" spans="2:3" x14ac:dyDescent="0.25">
      <c r="B152" s="10">
        <v>1318</v>
      </c>
      <c r="C152" s="10" t="s">
        <v>29</v>
      </c>
    </row>
    <row r="153" spans="2:3" x14ac:dyDescent="0.25">
      <c r="B153" s="10">
        <v>1319</v>
      </c>
      <c r="C153" s="10" t="s">
        <v>29</v>
      </c>
    </row>
    <row r="154" spans="2:3" x14ac:dyDescent="0.25">
      <c r="B154" s="10">
        <v>1320</v>
      </c>
      <c r="C154" s="10" t="s">
        <v>29</v>
      </c>
    </row>
    <row r="155" spans="2:3" x14ac:dyDescent="0.25">
      <c r="B155" s="10">
        <v>1321</v>
      </c>
      <c r="C155" s="10" t="s">
        <v>29</v>
      </c>
    </row>
    <row r="156" spans="2:3" x14ac:dyDescent="0.25">
      <c r="B156" s="10">
        <v>1322</v>
      </c>
      <c r="C156" s="10" t="s">
        <v>29</v>
      </c>
    </row>
    <row r="157" spans="2:3" x14ac:dyDescent="0.25">
      <c r="B157" s="10">
        <v>1323</v>
      </c>
      <c r="C157" s="10" t="s">
        <v>29</v>
      </c>
    </row>
    <row r="158" spans="2:3" x14ac:dyDescent="0.25">
      <c r="B158" s="10">
        <v>1324</v>
      </c>
      <c r="C158" s="10" t="s">
        <v>29</v>
      </c>
    </row>
    <row r="159" spans="2:3" x14ac:dyDescent="0.25">
      <c r="B159" s="10">
        <v>1325</v>
      </c>
      <c r="C159" s="10" t="s">
        <v>29</v>
      </c>
    </row>
    <row r="160" spans="2:3" x14ac:dyDescent="0.25">
      <c r="B160" s="10">
        <v>1326</v>
      </c>
      <c r="C160" s="10" t="s">
        <v>29</v>
      </c>
    </row>
    <row r="161" spans="2:3" x14ac:dyDescent="0.25">
      <c r="B161" s="10">
        <v>1327</v>
      </c>
      <c r="C161" s="10" t="s">
        <v>29</v>
      </c>
    </row>
    <row r="162" spans="2:3" x14ac:dyDescent="0.25">
      <c r="B162" s="10">
        <v>1328</v>
      </c>
      <c r="C162" s="10" t="s">
        <v>29</v>
      </c>
    </row>
    <row r="163" spans="2:3" x14ac:dyDescent="0.25">
      <c r="B163" s="10">
        <v>1329</v>
      </c>
      <c r="C163" s="10" t="s">
        <v>29</v>
      </c>
    </row>
    <row r="164" spans="2:3" x14ac:dyDescent="0.25">
      <c r="B164" s="10">
        <v>1350</v>
      </c>
      <c r="C164" s="10" t="s">
        <v>29</v>
      </c>
    </row>
    <row r="165" spans="2:3" x14ac:dyDescent="0.25">
      <c r="B165" s="10">
        <v>1352</v>
      </c>
      <c r="C165" s="10" t="s">
        <v>29</v>
      </c>
    </row>
    <row r="166" spans="2:3" x14ac:dyDescent="0.25">
      <c r="B166" s="10">
        <v>1353</v>
      </c>
      <c r="C166" s="10" t="s">
        <v>29</v>
      </c>
    </row>
    <row r="167" spans="2:3" x14ac:dyDescent="0.25">
      <c r="B167" s="10">
        <v>1354</v>
      </c>
      <c r="C167" s="10" t="s">
        <v>29</v>
      </c>
    </row>
    <row r="168" spans="2:3" x14ac:dyDescent="0.25">
      <c r="B168" s="10">
        <v>1355</v>
      </c>
      <c r="C168" s="10" t="s">
        <v>29</v>
      </c>
    </row>
    <row r="169" spans="2:3" x14ac:dyDescent="0.25">
      <c r="B169" s="10">
        <v>1356</v>
      </c>
      <c r="C169" s="10" t="s">
        <v>29</v>
      </c>
    </row>
    <row r="170" spans="2:3" x14ac:dyDescent="0.25">
      <c r="B170" s="10">
        <v>1357</v>
      </c>
      <c r="C170" s="10" t="s">
        <v>29</v>
      </c>
    </row>
    <row r="171" spans="2:3" x14ac:dyDescent="0.25">
      <c r="B171" s="10">
        <v>1358</v>
      </c>
      <c r="C171" s="10" t="s">
        <v>29</v>
      </c>
    </row>
    <row r="172" spans="2:3" x14ac:dyDescent="0.25">
      <c r="B172" s="10">
        <v>1359</v>
      </c>
      <c r="C172" s="10" t="s">
        <v>29</v>
      </c>
    </row>
    <row r="173" spans="2:3" x14ac:dyDescent="0.25">
      <c r="B173" s="10">
        <v>1360</v>
      </c>
      <c r="C173" s="10" t="s">
        <v>29</v>
      </c>
    </row>
    <row r="174" spans="2:3" x14ac:dyDescent="0.25">
      <c r="B174" s="10">
        <v>1361</v>
      </c>
      <c r="C174" s="10" t="s">
        <v>29</v>
      </c>
    </row>
    <row r="175" spans="2:3" x14ac:dyDescent="0.25">
      <c r="B175" s="10">
        <v>1362</v>
      </c>
      <c r="C175" s="10" t="s">
        <v>29</v>
      </c>
    </row>
    <row r="176" spans="2:3" x14ac:dyDescent="0.25">
      <c r="B176" s="10">
        <v>1363</v>
      </c>
      <c r="C176" s="10" t="s">
        <v>29</v>
      </c>
    </row>
    <row r="177" spans="2:3" x14ac:dyDescent="0.25">
      <c r="B177" s="10">
        <v>1364</v>
      </c>
      <c r="C177" s="10" t="s">
        <v>29</v>
      </c>
    </row>
    <row r="178" spans="2:3" x14ac:dyDescent="0.25">
      <c r="B178" s="10">
        <v>1365</v>
      </c>
      <c r="C178" s="10" t="s">
        <v>29</v>
      </c>
    </row>
    <row r="179" spans="2:3" x14ac:dyDescent="0.25">
      <c r="B179" s="10">
        <v>1366</v>
      </c>
      <c r="C179" s="10" t="s">
        <v>29</v>
      </c>
    </row>
    <row r="180" spans="2:3" x14ac:dyDescent="0.25">
      <c r="B180" s="10">
        <v>1367</v>
      </c>
      <c r="C180" s="10" t="s">
        <v>29</v>
      </c>
    </row>
    <row r="181" spans="2:3" x14ac:dyDescent="0.25">
      <c r="B181" s="10">
        <v>1368</v>
      </c>
      <c r="C181" s="10" t="s">
        <v>29</v>
      </c>
    </row>
    <row r="182" spans="2:3" x14ac:dyDescent="0.25">
      <c r="B182" s="10">
        <v>1369</v>
      </c>
      <c r="C182" s="10" t="s">
        <v>29</v>
      </c>
    </row>
    <row r="183" spans="2:3" x14ac:dyDescent="0.25">
      <c r="B183" s="10">
        <v>1370</v>
      </c>
      <c r="C183" s="10" t="s">
        <v>29</v>
      </c>
    </row>
    <row r="184" spans="2:3" x14ac:dyDescent="0.25">
      <c r="B184" s="10">
        <v>1371</v>
      </c>
      <c r="C184" s="10" t="s">
        <v>29</v>
      </c>
    </row>
    <row r="185" spans="2:3" x14ac:dyDescent="0.25">
      <c r="B185" s="10">
        <v>1400</v>
      </c>
      <c r="C185" s="10" t="s">
        <v>29</v>
      </c>
    </row>
    <row r="186" spans="2:3" x14ac:dyDescent="0.25">
      <c r="B186" s="10">
        <v>1401</v>
      </c>
      <c r="C186" s="10" t="s">
        <v>29</v>
      </c>
    </row>
    <row r="187" spans="2:3" x14ac:dyDescent="0.25">
      <c r="B187" s="10">
        <v>1402</v>
      </c>
      <c r="C187" s="10" t="s">
        <v>29</v>
      </c>
    </row>
    <row r="188" spans="2:3" x14ac:dyDescent="0.25">
      <c r="B188" s="10">
        <v>1403</v>
      </c>
      <c r="C188" s="10" t="s">
        <v>29</v>
      </c>
    </row>
    <row r="189" spans="2:3" x14ac:dyDescent="0.25">
      <c r="B189" s="10">
        <v>1406</v>
      </c>
      <c r="C189" s="10" t="s">
        <v>29</v>
      </c>
    </row>
    <row r="190" spans="2:3" x14ac:dyDescent="0.25">
      <c r="B190" s="10">
        <v>1407</v>
      </c>
      <c r="C190" s="10" t="s">
        <v>29</v>
      </c>
    </row>
    <row r="191" spans="2:3" x14ac:dyDescent="0.25">
      <c r="B191" s="10">
        <v>1408</v>
      </c>
      <c r="C191" s="10" t="s">
        <v>29</v>
      </c>
    </row>
    <row r="192" spans="2:3" x14ac:dyDescent="0.25">
      <c r="B192" s="10">
        <v>1409</v>
      </c>
      <c r="C192" s="10" t="s">
        <v>29</v>
      </c>
    </row>
    <row r="193" spans="2:3" x14ac:dyDescent="0.25">
      <c r="B193" s="10">
        <v>1410</v>
      </c>
      <c r="C193" s="10" t="s">
        <v>29</v>
      </c>
    </row>
    <row r="194" spans="2:3" x14ac:dyDescent="0.25">
      <c r="B194" s="10">
        <v>1411</v>
      </c>
      <c r="C194" s="10" t="s">
        <v>29</v>
      </c>
    </row>
    <row r="195" spans="2:3" x14ac:dyDescent="0.25">
      <c r="B195" s="10">
        <v>1412</v>
      </c>
      <c r="C195" s="10" t="s">
        <v>29</v>
      </c>
    </row>
    <row r="196" spans="2:3" x14ac:dyDescent="0.25">
      <c r="B196" s="10">
        <v>1413</v>
      </c>
      <c r="C196" s="10" t="s">
        <v>29</v>
      </c>
    </row>
    <row r="197" spans="2:3" x14ac:dyDescent="0.25">
      <c r="B197" s="10">
        <v>1414</v>
      </c>
      <c r="C197" s="10" t="s">
        <v>29</v>
      </c>
    </row>
    <row r="198" spans="2:3" x14ac:dyDescent="0.25">
      <c r="B198" s="10">
        <v>1415</v>
      </c>
      <c r="C198" s="10" t="s">
        <v>29</v>
      </c>
    </row>
    <row r="199" spans="2:3" x14ac:dyDescent="0.25">
      <c r="B199" s="10">
        <v>1416</v>
      </c>
      <c r="C199" s="10" t="s">
        <v>29</v>
      </c>
    </row>
    <row r="200" spans="2:3" x14ac:dyDescent="0.25">
      <c r="B200" s="10">
        <v>1417</v>
      </c>
      <c r="C200" s="10" t="s">
        <v>29</v>
      </c>
    </row>
    <row r="201" spans="2:3" x14ac:dyDescent="0.25">
      <c r="B201" s="10">
        <v>1418</v>
      </c>
      <c r="C201" s="10" t="s">
        <v>29</v>
      </c>
    </row>
    <row r="202" spans="2:3" x14ac:dyDescent="0.25">
      <c r="B202" s="10">
        <v>1419</v>
      </c>
      <c r="C202" s="10" t="s">
        <v>29</v>
      </c>
    </row>
    <row r="203" spans="2:3" x14ac:dyDescent="0.25">
      <c r="B203" s="10">
        <v>1420</v>
      </c>
      <c r="C203" s="10" t="s">
        <v>29</v>
      </c>
    </row>
    <row r="204" spans="2:3" x14ac:dyDescent="0.25">
      <c r="B204" s="10">
        <v>1421</v>
      </c>
      <c r="C204" s="10" t="s">
        <v>29</v>
      </c>
    </row>
    <row r="205" spans="2:3" x14ac:dyDescent="0.25">
      <c r="B205" s="10">
        <v>1422</v>
      </c>
      <c r="C205" s="10" t="s">
        <v>29</v>
      </c>
    </row>
    <row r="206" spans="2:3" x14ac:dyDescent="0.25">
      <c r="B206" s="10">
        <v>1423</v>
      </c>
      <c r="C206" s="10" t="s">
        <v>29</v>
      </c>
    </row>
    <row r="207" spans="2:3" x14ac:dyDescent="0.25">
      <c r="B207" s="10">
        <v>1424</v>
      </c>
      <c r="C207" s="10" t="s">
        <v>29</v>
      </c>
    </row>
    <row r="208" spans="2:3" x14ac:dyDescent="0.25">
      <c r="B208" s="10">
        <v>1425</v>
      </c>
      <c r="C208" s="10" t="s">
        <v>29</v>
      </c>
    </row>
    <row r="209" spans="2:3" x14ac:dyDescent="0.25">
      <c r="B209" s="10">
        <v>1426</v>
      </c>
      <c r="C209" s="10" t="s">
        <v>29</v>
      </c>
    </row>
    <row r="210" spans="2:3" x14ac:dyDescent="0.25">
      <c r="B210" s="10">
        <v>1427</v>
      </c>
      <c r="C210" s="10" t="s">
        <v>29</v>
      </c>
    </row>
    <row r="211" spans="2:3" x14ac:dyDescent="0.25">
      <c r="B211" s="10">
        <v>1428</v>
      </c>
      <c r="C211" s="10" t="s">
        <v>29</v>
      </c>
    </row>
    <row r="212" spans="2:3" x14ac:dyDescent="0.25">
      <c r="B212" s="10">
        <v>1429</v>
      </c>
      <c r="C212" s="10" t="s">
        <v>29</v>
      </c>
    </row>
    <row r="213" spans="2:3" x14ac:dyDescent="0.25">
      <c r="B213" s="10">
        <v>1430</v>
      </c>
      <c r="C213" s="10" t="s">
        <v>29</v>
      </c>
    </row>
    <row r="214" spans="2:3" x14ac:dyDescent="0.25">
      <c r="B214" s="10">
        <v>1431</v>
      </c>
      <c r="C214" s="10" t="s">
        <v>29</v>
      </c>
    </row>
    <row r="215" spans="2:3" x14ac:dyDescent="0.25">
      <c r="B215" s="10">
        <v>1432</v>
      </c>
      <c r="C215" s="10" t="s">
        <v>29</v>
      </c>
    </row>
    <row r="216" spans="2:3" x14ac:dyDescent="0.25">
      <c r="B216" s="10">
        <v>1433</v>
      </c>
      <c r="C216" s="10" t="s">
        <v>29</v>
      </c>
    </row>
    <row r="217" spans="2:3" x14ac:dyDescent="0.25">
      <c r="B217" s="10">
        <v>1434</v>
      </c>
      <c r="C217" s="10" t="s">
        <v>29</v>
      </c>
    </row>
    <row r="218" spans="2:3" x14ac:dyDescent="0.25">
      <c r="B218" s="10">
        <v>1435</v>
      </c>
      <c r="C218" s="10" t="s">
        <v>29</v>
      </c>
    </row>
    <row r="219" spans="2:3" x14ac:dyDescent="0.25">
      <c r="B219" s="10">
        <v>1436</v>
      </c>
      <c r="C219" s="10" t="s">
        <v>29</v>
      </c>
    </row>
    <row r="220" spans="2:3" x14ac:dyDescent="0.25">
      <c r="B220" s="10">
        <v>1437</v>
      </c>
      <c r="C220" s="10" t="s">
        <v>29</v>
      </c>
    </row>
    <row r="221" spans="2:3" x14ac:dyDescent="0.25">
      <c r="B221" s="10">
        <v>1438</v>
      </c>
      <c r="C221" s="10" t="s">
        <v>29</v>
      </c>
    </row>
    <row r="222" spans="2:3" x14ac:dyDescent="0.25">
      <c r="B222" s="10">
        <v>1439</v>
      </c>
      <c r="C222" s="10" t="s">
        <v>29</v>
      </c>
    </row>
    <row r="223" spans="2:3" x14ac:dyDescent="0.25">
      <c r="B223" s="10">
        <v>1440</v>
      </c>
      <c r="C223" s="10" t="s">
        <v>29</v>
      </c>
    </row>
    <row r="224" spans="2:3" x14ac:dyDescent="0.25">
      <c r="B224" s="10">
        <v>1441</v>
      </c>
      <c r="C224" s="10" t="s">
        <v>29</v>
      </c>
    </row>
    <row r="225" spans="2:3" x14ac:dyDescent="0.25">
      <c r="B225" s="10">
        <v>1448</v>
      </c>
      <c r="C225" s="10" t="s">
        <v>29</v>
      </c>
    </row>
    <row r="226" spans="2:3" x14ac:dyDescent="0.25">
      <c r="B226" s="10">
        <v>1450</v>
      </c>
      <c r="C226" s="10" t="s">
        <v>29</v>
      </c>
    </row>
    <row r="227" spans="2:3" x14ac:dyDescent="0.25">
      <c r="B227" s="10">
        <v>1451</v>
      </c>
      <c r="C227" s="10" t="s">
        <v>29</v>
      </c>
    </row>
    <row r="228" spans="2:3" x14ac:dyDescent="0.25">
      <c r="B228" s="10">
        <v>1452</v>
      </c>
      <c r="C228" s="10" t="s">
        <v>29</v>
      </c>
    </row>
    <row r="229" spans="2:3" x14ac:dyDescent="0.25">
      <c r="B229" s="10">
        <v>1453</v>
      </c>
      <c r="C229" s="10" t="s">
        <v>29</v>
      </c>
    </row>
    <row r="230" spans="2:3" x14ac:dyDescent="0.25">
      <c r="B230" s="10">
        <v>1454</v>
      </c>
      <c r="C230" s="10" t="s">
        <v>29</v>
      </c>
    </row>
    <row r="231" spans="2:3" x14ac:dyDescent="0.25">
      <c r="B231" s="10">
        <v>1455</v>
      </c>
      <c r="C231" s="10" t="s">
        <v>29</v>
      </c>
    </row>
    <row r="232" spans="2:3" x14ac:dyDescent="0.25">
      <c r="B232" s="10">
        <v>1456</v>
      </c>
      <c r="C232" s="10" t="s">
        <v>29</v>
      </c>
    </row>
    <row r="233" spans="2:3" x14ac:dyDescent="0.25">
      <c r="B233" s="10">
        <v>1457</v>
      </c>
      <c r="C233" s="10" t="s">
        <v>29</v>
      </c>
    </row>
    <row r="234" spans="2:3" x14ac:dyDescent="0.25">
      <c r="B234" s="10">
        <v>1458</v>
      </c>
      <c r="C234" s="10" t="s">
        <v>29</v>
      </c>
    </row>
    <row r="235" spans="2:3" x14ac:dyDescent="0.25">
      <c r="B235" s="10">
        <v>1459</v>
      </c>
      <c r="C235" s="10" t="s">
        <v>29</v>
      </c>
    </row>
    <row r="236" spans="2:3" x14ac:dyDescent="0.25">
      <c r="B236" s="10">
        <v>1460</v>
      </c>
      <c r="C236" s="10" t="s">
        <v>29</v>
      </c>
    </row>
    <row r="237" spans="2:3" x14ac:dyDescent="0.25">
      <c r="B237" s="10">
        <v>1462</v>
      </c>
      <c r="C237" s="10" t="s">
        <v>29</v>
      </c>
    </row>
    <row r="238" spans="2:3" x14ac:dyDescent="0.25">
      <c r="B238" s="10">
        <v>1463</v>
      </c>
      <c r="C238" s="10" t="s">
        <v>29</v>
      </c>
    </row>
    <row r="239" spans="2:3" x14ac:dyDescent="0.25">
      <c r="B239" s="10">
        <v>1464</v>
      </c>
      <c r="C239" s="10" t="s">
        <v>29</v>
      </c>
    </row>
    <row r="240" spans="2:3" x14ac:dyDescent="0.25">
      <c r="B240" s="10">
        <v>1466</v>
      </c>
      <c r="C240" s="10" t="s">
        <v>29</v>
      </c>
    </row>
    <row r="241" spans="2:3" x14ac:dyDescent="0.25">
      <c r="B241" s="10">
        <v>1467</v>
      </c>
      <c r="C241" s="10" t="s">
        <v>29</v>
      </c>
    </row>
    <row r="242" spans="2:3" x14ac:dyDescent="0.25">
      <c r="B242" s="10">
        <v>1468</v>
      </c>
      <c r="C242" s="10" t="s">
        <v>29</v>
      </c>
    </row>
    <row r="243" spans="2:3" x14ac:dyDescent="0.25">
      <c r="B243" s="10">
        <v>1470</v>
      </c>
      <c r="C243" s="10" t="s">
        <v>29</v>
      </c>
    </row>
    <row r="244" spans="2:3" x14ac:dyDescent="0.25">
      <c r="B244" s="10">
        <v>1471</v>
      </c>
      <c r="C244" s="10" t="s">
        <v>29</v>
      </c>
    </row>
    <row r="245" spans="2:3" x14ac:dyDescent="0.25">
      <c r="B245" s="10">
        <v>1472</v>
      </c>
      <c r="C245" s="10" t="s">
        <v>29</v>
      </c>
    </row>
    <row r="246" spans="2:3" x14ac:dyDescent="0.25">
      <c r="B246" s="10">
        <v>1500</v>
      </c>
      <c r="C246" s="10" t="s">
        <v>30</v>
      </c>
    </row>
    <row r="247" spans="2:3" x14ac:dyDescent="0.25">
      <c r="B247" s="10">
        <v>1513</v>
      </c>
      <c r="C247" s="10" t="s">
        <v>31</v>
      </c>
    </row>
    <row r="248" spans="2:3" x14ac:dyDescent="0.25">
      <c r="B248" s="10">
        <v>1532</v>
      </c>
      <c r="C248" s="10" t="s">
        <v>30</v>
      </c>
    </row>
    <row r="249" spans="2:3" x14ac:dyDescent="0.25">
      <c r="B249" s="10">
        <v>1533</v>
      </c>
      <c r="C249" s="10" t="s">
        <v>30</v>
      </c>
    </row>
    <row r="250" spans="2:3" x14ac:dyDescent="0.25">
      <c r="B250" s="10">
        <v>1550</v>
      </c>
      <c r="C250" s="10" t="s">
        <v>30</v>
      </c>
    </row>
    <row r="251" spans="2:3" x14ac:dyDescent="0.25">
      <c r="B251" s="10">
        <v>1551</v>
      </c>
      <c r="C251" s="10" t="s">
        <v>30</v>
      </c>
    </row>
    <row r="252" spans="2:3" x14ac:dyDescent="0.25">
      <c r="B252" s="10">
        <v>1552</v>
      </c>
      <c r="C252" s="10" t="s">
        <v>30</v>
      </c>
    </row>
    <row r="253" spans="2:3" x14ac:dyDescent="0.25">
      <c r="B253" s="10">
        <v>1553</v>
      </c>
      <c r="C253" s="10" t="s">
        <v>30</v>
      </c>
    </row>
    <row r="254" spans="2:3" x14ac:dyDescent="0.25">
      <c r="B254" s="10">
        <v>1554</v>
      </c>
      <c r="C254" s="10" t="s">
        <v>30</v>
      </c>
    </row>
    <row r="255" spans="2:3" x14ac:dyDescent="0.25">
      <c r="B255" s="10">
        <v>1555</v>
      </c>
      <c r="C255" s="10" t="s">
        <v>30</v>
      </c>
    </row>
    <row r="256" spans="2:3" x14ac:dyDescent="0.25">
      <c r="B256" s="10">
        <v>1556</v>
      </c>
      <c r="C256" s="10" t="s">
        <v>30</v>
      </c>
    </row>
    <row r="257" spans="2:3" x14ac:dyDescent="0.25">
      <c r="B257" s="10">
        <v>1557</v>
      </c>
      <c r="C257" s="10" t="s">
        <v>30</v>
      </c>
    </row>
    <row r="258" spans="2:3" x14ac:dyDescent="0.25">
      <c r="B258" s="10">
        <v>1558</v>
      </c>
      <c r="C258" s="10" t="s">
        <v>30</v>
      </c>
    </row>
    <row r="259" spans="2:3" x14ac:dyDescent="0.25">
      <c r="B259" s="10">
        <v>1559</v>
      </c>
      <c r="C259" s="10" t="s">
        <v>30</v>
      </c>
    </row>
    <row r="260" spans="2:3" x14ac:dyDescent="0.25">
      <c r="B260" s="10">
        <v>1560</v>
      </c>
      <c r="C260" s="10" t="s">
        <v>30</v>
      </c>
    </row>
    <row r="261" spans="2:3" x14ac:dyDescent="0.25">
      <c r="B261" s="10">
        <v>1561</v>
      </c>
      <c r="C261" s="10" t="s">
        <v>30</v>
      </c>
    </row>
    <row r="262" spans="2:3" x14ac:dyDescent="0.25">
      <c r="B262" s="10">
        <v>1562</v>
      </c>
      <c r="C262" s="10" t="s">
        <v>30</v>
      </c>
    </row>
    <row r="263" spans="2:3" x14ac:dyDescent="0.25">
      <c r="B263" s="10">
        <v>1563</v>
      </c>
      <c r="C263" s="10" t="s">
        <v>30</v>
      </c>
    </row>
    <row r="264" spans="2:3" x14ac:dyDescent="0.25">
      <c r="B264" s="10">
        <v>1564</v>
      </c>
      <c r="C264" s="10" t="s">
        <v>30</v>
      </c>
    </row>
    <row r="265" spans="2:3" x14ac:dyDescent="0.25">
      <c r="B265" s="10">
        <v>1566</v>
      </c>
      <c r="C265" s="10" t="s">
        <v>30</v>
      </c>
    </row>
    <row r="266" spans="2:3" x14ac:dyDescent="0.25">
      <c r="B266" s="10">
        <v>1567</v>
      </c>
      <c r="C266" s="10" t="s">
        <v>30</v>
      </c>
    </row>
    <row r="267" spans="2:3" x14ac:dyDescent="0.25">
      <c r="B267" s="10">
        <v>1568</v>
      </c>
      <c r="C267" s="10" t="s">
        <v>30</v>
      </c>
    </row>
    <row r="268" spans="2:3" x14ac:dyDescent="0.25">
      <c r="B268" s="10">
        <v>1569</v>
      </c>
      <c r="C268" s="10" t="s">
        <v>30</v>
      </c>
    </row>
    <row r="269" spans="2:3" x14ac:dyDescent="0.25">
      <c r="B269" s="10">
        <v>1570</v>
      </c>
      <c r="C269" s="10" t="s">
        <v>30</v>
      </c>
    </row>
    <row r="270" spans="2:3" x14ac:dyDescent="0.25">
      <c r="B270" s="10">
        <v>1571</v>
      </c>
      <c r="C270" s="10" t="s">
        <v>30</v>
      </c>
    </row>
    <row r="271" spans="2:3" x14ac:dyDescent="0.25">
      <c r="B271" s="10">
        <v>1572</v>
      </c>
      <c r="C271" s="10" t="s">
        <v>30</v>
      </c>
    </row>
    <row r="272" spans="2:3" x14ac:dyDescent="0.25">
      <c r="B272" s="10">
        <v>1573</v>
      </c>
      <c r="C272" s="10" t="s">
        <v>30</v>
      </c>
    </row>
    <row r="273" spans="2:3" x14ac:dyDescent="0.25">
      <c r="B273" s="10">
        <v>1574</v>
      </c>
      <c r="C273" s="10" t="s">
        <v>30</v>
      </c>
    </row>
    <row r="274" spans="2:3" x14ac:dyDescent="0.25">
      <c r="B274" s="10">
        <v>1575</v>
      </c>
      <c r="C274" s="10" t="s">
        <v>30</v>
      </c>
    </row>
    <row r="275" spans="2:3" x14ac:dyDescent="0.25">
      <c r="B275" s="10">
        <v>1576</v>
      </c>
      <c r="C275" s="10" t="s">
        <v>30</v>
      </c>
    </row>
    <row r="276" spans="2:3" x14ac:dyDescent="0.25">
      <c r="B276" s="10">
        <v>1577</v>
      </c>
      <c r="C276" s="10" t="s">
        <v>30</v>
      </c>
    </row>
    <row r="277" spans="2:3" x14ac:dyDescent="0.25">
      <c r="B277" s="10">
        <v>1592</v>
      </c>
      <c r="C277" s="10" t="s">
        <v>30</v>
      </c>
    </row>
    <row r="278" spans="2:3" x14ac:dyDescent="0.25">
      <c r="B278" s="10">
        <v>1599</v>
      </c>
      <c r="C278" s="10" t="s">
        <v>30</v>
      </c>
    </row>
    <row r="279" spans="2:3" x14ac:dyDescent="0.25">
      <c r="B279" s="10">
        <v>1600</v>
      </c>
      <c r="C279" s="10" t="s">
        <v>30</v>
      </c>
    </row>
    <row r="280" spans="2:3" x14ac:dyDescent="0.25">
      <c r="B280" s="10">
        <v>1601</v>
      </c>
      <c r="C280" s="10" t="s">
        <v>30</v>
      </c>
    </row>
    <row r="281" spans="2:3" x14ac:dyDescent="0.25">
      <c r="B281" s="10">
        <v>1602</v>
      </c>
      <c r="C281" s="10" t="s">
        <v>30</v>
      </c>
    </row>
    <row r="282" spans="2:3" x14ac:dyDescent="0.25">
      <c r="B282" s="10">
        <v>1603</v>
      </c>
      <c r="C282" s="10" t="s">
        <v>30</v>
      </c>
    </row>
    <row r="283" spans="2:3" x14ac:dyDescent="0.25">
      <c r="B283" s="10">
        <v>1604</v>
      </c>
      <c r="C283" s="10" t="s">
        <v>30</v>
      </c>
    </row>
    <row r="284" spans="2:3" x14ac:dyDescent="0.25">
      <c r="B284" s="10">
        <v>1606</v>
      </c>
      <c r="C284" s="10" t="s">
        <v>30</v>
      </c>
    </row>
    <row r="285" spans="2:3" x14ac:dyDescent="0.25">
      <c r="B285" s="10">
        <v>1607</v>
      </c>
      <c r="C285" s="10" t="s">
        <v>30</v>
      </c>
    </row>
    <row r="286" spans="2:3" x14ac:dyDescent="0.25">
      <c r="B286" s="10">
        <v>1608</v>
      </c>
      <c r="C286" s="10" t="s">
        <v>30</v>
      </c>
    </row>
    <row r="287" spans="2:3" x14ac:dyDescent="0.25">
      <c r="B287" s="10">
        <v>1609</v>
      </c>
      <c r="C287" s="10" t="s">
        <v>30</v>
      </c>
    </row>
    <row r="288" spans="2:3" x14ac:dyDescent="0.25">
      <c r="B288" s="10">
        <v>1610</v>
      </c>
      <c r="C288" s="10" t="s">
        <v>30</v>
      </c>
    </row>
    <row r="289" spans="2:3" x14ac:dyDescent="0.25">
      <c r="B289" s="10">
        <v>1611</v>
      </c>
      <c r="C289" s="10" t="s">
        <v>30</v>
      </c>
    </row>
    <row r="290" spans="2:3" x14ac:dyDescent="0.25">
      <c r="B290" s="10">
        <v>1612</v>
      </c>
      <c r="C290" s="10" t="s">
        <v>30</v>
      </c>
    </row>
    <row r="291" spans="2:3" x14ac:dyDescent="0.25">
      <c r="B291" s="10">
        <v>1613</v>
      </c>
      <c r="C291" s="10" t="s">
        <v>30</v>
      </c>
    </row>
    <row r="292" spans="2:3" x14ac:dyDescent="0.25">
      <c r="B292" s="10">
        <v>1614</v>
      </c>
      <c r="C292" s="10" t="s">
        <v>30</v>
      </c>
    </row>
    <row r="293" spans="2:3" x14ac:dyDescent="0.25">
      <c r="B293" s="10">
        <v>1615</v>
      </c>
      <c r="C293" s="10" t="s">
        <v>30</v>
      </c>
    </row>
    <row r="294" spans="2:3" x14ac:dyDescent="0.25">
      <c r="B294" s="10">
        <v>1616</v>
      </c>
      <c r="C294" s="10" t="s">
        <v>30</v>
      </c>
    </row>
    <row r="295" spans="2:3" x14ac:dyDescent="0.25">
      <c r="B295" s="10">
        <v>1617</v>
      </c>
      <c r="C295" s="10" t="s">
        <v>30</v>
      </c>
    </row>
    <row r="296" spans="2:3" x14ac:dyDescent="0.25">
      <c r="B296" s="10">
        <v>1618</v>
      </c>
      <c r="C296" s="10" t="s">
        <v>30</v>
      </c>
    </row>
    <row r="297" spans="2:3" x14ac:dyDescent="0.25">
      <c r="B297" s="10">
        <v>1619</v>
      </c>
      <c r="C297" s="10" t="s">
        <v>30</v>
      </c>
    </row>
    <row r="298" spans="2:3" x14ac:dyDescent="0.25">
      <c r="B298" s="10">
        <v>1620</v>
      </c>
      <c r="C298" s="10" t="s">
        <v>30</v>
      </c>
    </row>
    <row r="299" spans="2:3" x14ac:dyDescent="0.25">
      <c r="B299" s="10">
        <v>1621</v>
      </c>
      <c r="C299" s="10" t="s">
        <v>30</v>
      </c>
    </row>
    <row r="300" spans="2:3" x14ac:dyDescent="0.25">
      <c r="B300" s="10">
        <v>1622</v>
      </c>
      <c r="C300" s="10" t="s">
        <v>30</v>
      </c>
    </row>
    <row r="301" spans="2:3" x14ac:dyDescent="0.25">
      <c r="B301" s="10">
        <v>1623</v>
      </c>
      <c r="C301" s="10" t="s">
        <v>30</v>
      </c>
    </row>
    <row r="302" spans="2:3" x14ac:dyDescent="0.25">
      <c r="B302" s="10">
        <v>1624</v>
      </c>
      <c r="C302" s="10" t="s">
        <v>30</v>
      </c>
    </row>
    <row r="303" spans="2:3" x14ac:dyDescent="0.25">
      <c r="B303" s="10">
        <v>1630</v>
      </c>
      <c r="C303" s="10" t="s">
        <v>30</v>
      </c>
    </row>
    <row r="304" spans="2:3" x14ac:dyDescent="0.25">
      <c r="B304" s="10">
        <v>1631</v>
      </c>
      <c r="C304" s="10" t="s">
        <v>30</v>
      </c>
    </row>
    <row r="305" spans="2:3" x14ac:dyDescent="0.25">
      <c r="B305" s="10">
        <v>1632</v>
      </c>
      <c r="C305" s="10" t="s">
        <v>30</v>
      </c>
    </row>
    <row r="306" spans="2:3" x14ac:dyDescent="0.25">
      <c r="B306" s="10">
        <v>1633</v>
      </c>
      <c r="C306" s="10" t="s">
        <v>30</v>
      </c>
    </row>
    <row r="307" spans="2:3" x14ac:dyDescent="0.25">
      <c r="B307" s="10">
        <v>1634</v>
      </c>
      <c r="C307" s="10" t="s">
        <v>30</v>
      </c>
    </row>
    <row r="308" spans="2:3" x14ac:dyDescent="0.25">
      <c r="B308" s="10">
        <v>1635</v>
      </c>
      <c r="C308" s="10" t="s">
        <v>30</v>
      </c>
    </row>
    <row r="309" spans="2:3" x14ac:dyDescent="0.25">
      <c r="B309" s="10">
        <v>1650</v>
      </c>
      <c r="C309" s="10" t="s">
        <v>30</v>
      </c>
    </row>
    <row r="310" spans="2:3" x14ac:dyDescent="0.25">
      <c r="B310" s="10">
        <v>1651</v>
      </c>
      <c r="C310" s="10" t="s">
        <v>30</v>
      </c>
    </row>
    <row r="311" spans="2:3" x14ac:dyDescent="0.25">
      <c r="B311" s="10">
        <v>1652</v>
      </c>
      <c r="C311" s="10" t="s">
        <v>30</v>
      </c>
    </row>
    <row r="312" spans="2:3" x14ac:dyDescent="0.25">
      <c r="B312" s="10">
        <v>1653</v>
      </c>
      <c r="C312" s="10" t="s">
        <v>30</v>
      </c>
    </row>
    <row r="313" spans="2:3" x14ac:dyDescent="0.25">
      <c r="B313" s="10">
        <v>1654</v>
      </c>
      <c r="C313" s="10" t="s">
        <v>30</v>
      </c>
    </row>
    <row r="314" spans="2:3" x14ac:dyDescent="0.25">
      <c r="B314" s="10">
        <v>1655</v>
      </c>
      <c r="C314" s="10" t="s">
        <v>30</v>
      </c>
    </row>
    <row r="315" spans="2:3" x14ac:dyDescent="0.25">
      <c r="B315" s="10">
        <v>1656</v>
      </c>
      <c r="C315" s="10" t="s">
        <v>30</v>
      </c>
    </row>
    <row r="316" spans="2:3" x14ac:dyDescent="0.25">
      <c r="B316" s="10">
        <v>1657</v>
      </c>
      <c r="C316" s="10" t="s">
        <v>30</v>
      </c>
    </row>
    <row r="317" spans="2:3" x14ac:dyDescent="0.25">
      <c r="B317" s="10">
        <v>1658</v>
      </c>
      <c r="C317" s="10" t="s">
        <v>30</v>
      </c>
    </row>
    <row r="318" spans="2:3" x14ac:dyDescent="0.25">
      <c r="B318" s="10">
        <v>1659</v>
      </c>
      <c r="C318" s="10" t="s">
        <v>30</v>
      </c>
    </row>
    <row r="319" spans="2:3" x14ac:dyDescent="0.25">
      <c r="B319" s="10">
        <v>1660</v>
      </c>
      <c r="C319" s="10" t="s">
        <v>30</v>
      </c>
    </row>
    <row r="320" spans="2:3" x14ac:dyDescent="0.25">
      <c r="B320" s="10">
        <v>1661</v>
      </c>
      <c r="C320" s="10" t="s">
        <v>30</v>
      </c>
    </row>
    <row r="321" spans="2:3" x14ac:dyDescent="0.25">
      <c r="B321" s="10">
        <v>1662</v>
      </c>
      <c r="C321" s="10" t="s">
        <v>30</v>
      </c>
    </row>
    <row r="322" spans="2:3" x14ac:dyDescent="0.25">
      <c r="B322" s="10">
        <v>1663</v>
      </c>
      <c r="C322" s="10" t="s">
        <v>30</v>
      </c>
    </row>
    <row r="323" spans="2:3" x14ac:dyDescent="0.25">
      <c r="B323" s="10">
        <v>1664</v>
      </c>
      <c r="C323" s="10" t="s">
        <v>30</v>
      </c>
    </row>
    <row r="324" spans="2:3" x14ac:dyDescent="0.25">
      <c r="B324" s="10">
        <v>1665</v>
      </c>
      <c r="C324" s="10" t="s">
        <v>30</v>
      </c>
    </row>
    <row r="325" spans="2:3" x14ac:dyDescent="0.25">
      <c r="B325" s="10">
        <v>1666</v>
      </c>
      <c r="C325" s="10" t="s">
        <v>30</v>
      </c>
    </row>
    <row r="326" spans="2:3" x14ac:dyDescent="0.25">
      <c r="B326" s="10">
        <v>1667</v>
      </c>
      <c r="C326" s="10" t="s">
        <v>30</v>
      </c>
    </row>
    <row r="327" spans="2:3" x14ac:dyDescent="0.25">
      <c r="B327" s="10">
        <v>1668</v>
      </c>
      <c r="C327" s="10" t="s">
        <v>30</v>
      </c>
    </row>
    <row r="328" spans="2:3" x14ac:dyDescent="0.25">
      <c r="B328" s="10">
        <v>1669</v>
      </c>
      <c r="C328" s="10" t="s">
        <v>30</v>
      </c>
    </row>
    <row r="329" spans="2:3" x14ac:dyDescent="0.25">
      <c r="B329" s="10">
        <v>1670</v>
      </c>
      <c r="C329" s="10" t="s">
        <v>30</v>
      </c>
    </row>
    <row r="330" spans="2:3" x14ac:dyDescent="0.25">
      <c r="B330" s="10">
        <v>1671</v>
      </c>
      <c r="C330" s="10" t="s">
        <v>30</v>
      </c>
    </row>
    <row r="331" spans="2:3" x14ac:dyDescent="0.25">
      <c r="B331" s="10">
        <v>1672</v>
      </c>
      <c r="C331" s="10" t="s">
        <v>30</v>
      </c>
    </row>
    <row r="332" spans="2:3" x14ac:dyDescent="0.25">
      <c r="B332" s="10">
        <v>1673</v>
      </c>
      <c r="C332" s="10" t="s">
        <v>30</v>
      </c>
    </row>
    <row r="333" spans="2:3" x14ac:dyDescent="0.25">
      <c r="B333" s="10">
        <v>1674</v>
      </c>
      <c r="C333" s="10" t="s">
        <v>30</v>
      </c>
    </row>
    <row r="334" spans="2:3" x14ac:dyDescent="0.25">
      <c r="B334" s="10">
        <v>1675</v>
      </c>
      <c r="C334" s="10" t="s">
        <v>30</v>
      </c>
    </row>
    <row r="335" spans="2:3" x14ac:dyDescent="0.25">
      <c r="B335" s="10">
        <v>1676</v>
      </c>
      <c r="C335" s="10" t="s">
        <v>30</v>
      </c>
    </row>
    <row r="336" spans="2:3" x14ac:dyDescent="0.25">
      <c r="B336" s="10">
        <v>1677</v>
      </c>
      <c r="C336" s="10" t="s">
        <v>30</v>
      </c>
    </row>
    <row r="337" spans="2:3" x14ac:dyDescent="0.25">
      <c r="B337" s="10">
        <v>1699</v>
      </c>
      <c r="C337" s="10" t="s">
        <v>30</v>
      </c>
    </row>
    <row r="338" spans="2:3" x14ac:dyDescent="0.25">
      <c r="B338" s="10">
        <v>1700</v>
      </c>
      <c r="C338" s="10" t="s">
        <v>30</v>
      </c>
    </row>
    <row r="339" spans="2:3" x14ac:dyDescent="0.25">
      <c r="B339" s="10">
        <v>1701</v>
      </c>
      <c r="C339" s="10" t="s">
        <v>30</v>
      </c>
    </row>
    <row r="340" spans="2:3" x14ac:dyDescent="0.25">
      <c r="B340" s="10">
        <v>1702</v>
      </c>
      <c r="C340" s="10" t="s">
        <v>30</v>
      </c>
    </row>
    <row r="341" spans="2:3" x14ac:dyDescent="0.25">
      <c r="B341" s="10">
        <v>1703</v>
      </c>
      <c r="C341" s="10" t="s">
        <v>30</v>
      </c>
    </row>
    <row r="342" spans="2:3" x14ac:dyDescent="0.25">
      <c r="B342" s="10">
        <v>1704</v>
      </c>
      <c r="C342" s="10" t="s">
        <v>30</v>
      </c>
    </row>
    <row r="343" spans="2:3" x14ac:dyDescent="0.25">
      <c r="B343" s="10">
        <v>1705</v>
      </c>
      <c r="C343" s="10" t="s">
        <v>30</v>
      </c>
    </row>
    <row r="344" spans="2:3" x14ac:dyDescent="0.25">
      <c r="B344" s="10">
        <v>1706</v>
      </c>
      <c r="C344" s="10" t="s">
        <v>30</v>
      </c>
    </row>
    <row r="345" spans="2:3" x14ac:dyDescent="0.25">
      <c r="B345" s="10">
        <v>1707</v>
      </c>
      <c r="C345" s="10" t="s">
        <v>30</v>
      </c>
    </row>
    <row r="346" spans="2:3" x14ac:dyDescent="0.25">
      <c r="B346" s="10">
        <v>1708</v>
      </c>
      <c r="C346" s="10" t="s">
        <v>30</v>
      </c>
    </row>
    <row r="347" spans="2:3" x14ac:dyDescent="0.25">
      <c r="B347" s="10">
        <v>1709</v>
      </c>
      <c r="C347" s="10" t="s">
        <v>30</v>
      </c>
    </row>
    <row r="348" spans="2:3" x14ac:dyDescent="0.25">
      <c r="B348" s="10">
        <v>1710</v>
      </c>
      <c r="C348" s="10" t="s">
        <v>30</v>
      </c>
    </row>
    <row r="349" spans="2:3" x14ac:dyDescent="0.25">
      <c r="B349" s="10">
        <v>1711</v>
      </c>
      <c r="C349" s="10" t="s">
        <v>30</v>
      </c>
    </row>
    <row r="350" spans="2:3" x14ac:dyDescent="0.25">
      <c r="B350" s="10">
        <v>1712</v>
      </c>
      <c r="C350" s="10" t="s">
        <v>30</v>
      </c>
    </row>
    <row r="351" spans="2:3" x14ac:dyDescent="0.25">
      <c r="B351" s="10">
        <v>1714</v>
      </c>
      <c r="C351" s="10" t="s">
        <v>30</v>
      </c>
    </row>
    <row r="352" spans="2:3" x14ac:dyDescent="0.25">
      <c r="B352" s="10">
        <v>1715</v>
      </c>
      <c r="C352" s="10" t="s">
        <v>30</v>
      </c>
    </row>
    <row r="353" spans="2:3" x14ac:dyDescent="0.25">
      <c r="B353" s="10">
        <v>1716</v>
      </c>
      <c r="C353" s="10" t="s">
        <v>30</v>
      </c>
    </row>
    <row r="354" spans="2:3" x14ac:dyDescent="0.25">
      <c r="B354" s="10">
        <v>1717</v>
      </c>
      <c r="C354" s="10" t="s">
        <v>30</v>
      </c>
    </row>
    <row r="355" spans="2:3" x14ac:dyDescent="0.25">
      <c r="B355" s="10">
        <v>1718</v>
      </c>
      <c r="C355" s="10" t="s">
        <v>30</v>
      </c>
    </row>
    <row r="356" spans="2:3" x14ac:dyDescent="0.25">
      <c r="B356" s="10">
        <v>1719</v>
      </c>
      <c r="C356" s="10" t="s">
        <v>30</v>
      </c>
    </row>
    <row r="357" spans="2:3" x14ac:dyDescent="0.25">
      <c r="B357" s="10">
        <v>1720</v>
      </c>
      <c r="C357" s="10" t="s">
        <v>30</v>
      </c>
    </row>
    <row r="358" spans="2:3" x14ac:dyDescent="0.25">
      <c r="B358" s="10">
        <v>1721</v>
      </c>
      <c r="C358" s="10" t="s">
        <v>30</v>
      </c>
    </row>
    <row r="359" spans="2:3" x14ac:dyDescent="0.25">
      <c r="B359" s="10">
        <v>1722</v>
      </c>
      <c r="C359" s="10" t="s">
        <v>30</v>
      </c>
    </row>
    <row r="360" spans="2:3" x14ac:dyDescent="0.25">
      <c r="B360" s="10">
        <v>1723</v>
      </c>
      <c r="C360" s="10" t="s">
        <v>30</v>
      </c>
    </row>
    <row r="361" spans="2:3" x14ac:dyDescent="0.25">
      <c r="B361" s="10">
        <v>1724</v>
      </c>
      <c r="C361" s="10" t="s">
        <v>30</v>
      </c>
    </row>
    <row r="362" spans="2:3" x14ac:dyDescent="0.25">
      <c r="B362" s="10">
        <v>1725</v>
      </c>
      <c r="C362" s="10" t="s">
        <v>30</v>
      </c>
    </row>
    <row r="363" spans="2:3" x14ac:dyDescent="0.25">
      <c r="B363" s="10">
        <v>1726</v>
      </c>
      <c r="C363" s="10" t="s">
        <v>30</v>
      </c>
    </row>
    <row r="364" spans="2:3" x14ac:dyDescent="0.25">
      <c r="B364" s="10">
        <v>1727</v>
      </c>
      <c r="C364" s="10" t="s">
        <v>30</v>
      </c>
    </row>
    <row r="365" spans="2:3" x14ac:dyDescent="0.25">
      <c r="B365" s="10">
        <v>1728</v>
      </c>
      <c r="C365" s="10" t="s">
        <v>30</v>
      </c>
    </row>
    <row r="366" spans="2:3" x14ac:dyDescent="0.25">
      <c r="B366" s="10">
        <v>1729</v>
      </c>
      <c r="C366" s="10" t="s">
        <v>30</v>
      </c>
    </row>
    <row r="367" spans="2:3" x14ac:dyDescent="0.25">
      <c r="B367" s="10">
        <v>1730</v>
      </c>
      <c r="C367" s="10" t="s">
        <v>30</v>
      </c>
    </row>
    <row r="368" spans="2:3" x14ac:dyDescent="0.25">
      <c r="B368" s="10">
        <v>1731</v>
      </c>
      <c r="C368" s="10" t="s">
        <v>30</v>
      </c>
    </row>
    <row r="369" spans="2:3" x14ac:dyDescent="0.25">
      <c r="B369" s="10">
        <v>1732</v>
      </c>
      <c r="C369" s="10" t="s">
        <v>30</v>
      </c>
    </row>
    <row r="370" spans="2:3" x14ac:dyDescent="0.25">
      <c r="B370" s="10">
        <v>1733</v>
      </c>
      <c r="C370" s="10" t="s">
        <v>30</v>
      </c>
    </row>
    <row r="371" spans="2:3" x14ac:dyDescent="0.25">
      <c r="B371" s="10">
        <v>1734</v>
      </c>
      <c r="C371" s="10" t="s">
        <v>30</v>
      </c>
    </row>
    <row r="372" spans="2:3" x14ac:dyDescent="0.25">
      <c r="B372" s="10">
        <v>1735</v>
      </c>
      <c r="C372" s="10" t="s">
        <v>30</v>
      </c>
    </row>
    <row r="373" spans="2:3" x14ac:dyDescent="0.25">
      <c r="B373" s="10">
        <v>1736</v>
      </c>
      <c r="C373" s="10" t="s">
        <v>30</v>
      </c>
    </row>
    <row r="374" spans="2:3" x14ac:dyDescent="0.25">
      <c r="B374" s="10">
        <v>1737</v>
      </c>
      <c r="C374" s="10" t="s">
        <v>30</v>
      </c>
    </row>
    <row r="375" spans="2:3" x14ac:dyDescent="0.25">
      <c r="B375" s="10">
        <v>1738</v>
      </c>
      <c r="C375" s="10" t="s">
        <v>30</v>
      </c>
    </row>
    <row r="376" spans="2:3" x14ac:dyDescent="0.25">
      <c r="B376" s="10">
        <v>1739</v>
      </c>
      <c r="C376" s="10" t="s">
        <v>30</v>
      </c>
    </row>
    <row r="377" spans="2:3" x14ac:dyDescent="0.25">
      <c r="B377" s="10">
        <v>1749</v>
      </c>
      <c r="C377" s="10" t="s">
        <v>30</v>
      </c>
    </row>
    <row r="378" spans="2:3" x14ac:dyDescent="0.25">
      <c r="B378" s="10">
        <v>1750</v>
      </c>
      <c r="C378" s="10" t="s">
        <v>30</v>
      </c>
    </row>
    <row r="379" spans="2:3" x14ac:dyDescent="0.25">
      <c r="B379" s="10">
        <v>1751</v>
      </c>
      <c r="C379" s="10" t="s">
        <v>30</v>
      </c>
    </row>
    <row r="380" spans="2:3" x14ac:dyDescent="0.25">
      <c r="B380" s="10">
        <v>1752</v>
      </c>
      <c r="C380" s="10" t="s">
        <v>30</v>
      </c>
    </row>
    <row r="381" spans="2:3" x14ac:dyDescent="0.25">
      <c r="B381" s="10">
        <v>1753</v>
      </c>
      <c r="C381" s="10" t="s">
        <v>30</v>
      </c>
    </row>
    <row r="382" spans="2:3" x14ac:dyDescent="0.25">
      <c r="B382" s="10">
        <v>1754</v>
      </c>
      <c r="C382" s="10" t="s">
        <v>30</v>
      </c>
    </row>
    <row r="383" spans="2:3" x14ac:dyDescent="0.25">
      <c r="B383" s="10">
        <v>1755</v>
      </c>
      <c r="C383" s="10" t="s">
        <v>30</v>
      </c>
    </row>
    <row r="384" spans="2:3" x14ac:dyDescent="0.25">
      <c r="B384" s="10">
        <v>1756</v>
      </c>
      <c r="C384" s="10" t="s">
        <v>30</v>
      </c>
    </row>
    <row r="385" spans="2:3" x14ac:dyDescent="0.25">
      <c r="B385" s="10">
        <v>1757</v>
      </c>
      <c r="C385" s="10" t="s">
        <v>30</v>
      </c>
    </row>
    <row r="386" spans="2:3" x14ac:dyDescent="0.25">
      <c r="B386" s="10">
        <v>1758</v>
      </c>
      <c r="C386" s="10" t="s">
        <v>30</v>
      </c>
    </row>
    <row r="387" spans="2:3" x14ac:dyDescent="0.25">
      <c r="B387" s="10">
        <v>1759</v>
      </c>
      <c r="C387" s="10" t="s">
        <v>30</v>
      </c>
    </row>
    <row r="388" spans="2:3" x14ac:dyDescent="0.25">
      <c r="B388" s="10">
        <v>1760</v>
      </c>
      <c r="C388" s="10" t="s">
        <v>30</v>
      </c>
    </row>
    <row r="389" spans="2:3" x14ac:dyDescent="0.25">
      <c r="B389" s="10">
        <v>1761</v>
      </c>
      <c r="C389" s="10" t="s">
        <v>30</v>
      </c>
    </row>
    <row r="390" spans="2:3" x14ac:dyDescent="0.25">
      <c r="B390" s="10">
        <v>1762</v>
      </c>
      <c r="C390" s="10" t="s">
        <v>30</v>
      </c>
    </row>
    <row r="391" spans="2:3" x14ac:dyDescent="0.25">
      <c r="B391" s="10">
        <v>1763</v>
      </c>
      <c r="C391" s="10" t="s">
        <v>30</v>
      </c>
    </row>
    <row r="392" spans="2:3" x14ac:dyDescent="0.25">
      <c r="B392" s="10">
        <v>1764</v>
      </c>
      <c r="C392" s="10" t="s">
        <v>30</v>
      </c>
    </row>
    <row r="393" spans="2:3" x14ac:dyDescent="0.25">
      <c r="B393" s="10">
        <v>1765</v>
      </c>
      <c r="C393" s="10" t="s">
        <v>30</v>
      </c>
    </row>
    <row r="394" spans="2:3" x14ac:dyDescent="0.25">
      <c r="B394" s="10">
        <v>1766</v>
      </c>
      <c r="C394" s="10" t="s">
        <v>30</v>
      </c>
    </row>
    <row r="395" spans="2:3" x14ac:dyDescent="0.25">
      <c r="B395" s="10">
        <v>1770</v>
      </c>
      <c r="C395" s="10" t="s">
        <v>30</v>
      </c>
    </row>
    <row r="396" spans="2:3" x14ac:dyDescent="0.25">
      <c r="B396" s="10">
        <v>1771</v>
      </c>
      <c r="C396" s="10" t="s">
        <v>30</v>
      </c>
    </row>
    <row r="397" spans="2:3" x14ac:dyDescent="0.25">
      <c r="B397" s="10">
        <v>1772</v>
      </c>
      <c r="C397" s="10" t="s">
        <v>30</v>
      </c>
    </row>
    <row r="398" spans="2:3" x14ac:dyDescent="0.25">
      <c r="B398" s="10">
        <v>1773</v>
      </c>
      <c r="C398" s="10" t="s">
        <v>30</v>
      </c>
    </row>
    <row r="399" spans="2:3" x14ac:dyDescent="0.25">
      <c r="B399" s="10">
        <v>1774</v>
      </c>
      <c r="C399" s="10" t="s">
        <v>30</v>
      </c>
    </row>
    <row r="400" spans="2:3" x14ac:dyDescent="0.25">
      <c r="B400" s="10">
        <v>1775</v>
      </c>
      <c r="C400" s="10" t="s">
        <v>30</v>
      </c>
    </row>
    <row r="401" spans="2:3" x14ac:dyDescent="0.25">
      <c r="B401" s="10">
        <v>1777</v>
      </c>
      <c r="C401" s="10" t="s">
        <v>30</v>
      </c>
    </row>
    <row r="402" spans="2:3" x14ac:dyDescent="0.25">
      <c r="B402" s="10">
        <v>1780</v>
      </c>
      <c r="C402" s="10" t="s">
        <v>30</v>
      </c>
    </row>
    <row r="403" spans="2:3" x14ac:dyDescent="0.25">
      <c r="B403" s="10">
        <v>1785</v>
      </c>
      <c r="C403" s="10" t="s">
        <v>30</v>
      </c>
    </row>
    <row r="404" spans="2:3" x14ac:dyDescent="0.25">
      <c r="B404" s="10">
        <v>1786</v>
      </c>
      <c r="C404" s="10" t="s">
        <v>30</v>
      </c>
    </row>
    <row r="405" spans="2:3" x14ac:dyDescent="0.25">
      <c r="B405" s="10">
        <v>1787</v>
      </c>
      <c r="C405" s="10" t="s">
        <v>30</v>
      </c>
    </row>
    <row r="406" spans="2:3" x14ac:dyDescent="0.25">
      <c r="B406" s="10">
        <v>1790</v>
      </c>
      <c r="C406" s="10" t="s">
        <v>30</v>
      </c>
    </row>
    <row r="407" spans="2:3" x14ac:dyDescent="0.25">
      <c r="B407" s="10">
        <v>1799</v>
      </c>
      <c r="C407" s="10" t="s">
        <v>30</v>
      </c>
    </row>
    <row r="408" spans="2:3" x14ac:dyDescent="0.25">
      <c r="B408" s="10">
        <v>1800</v>
      </c>
      <c r="C408" s="10" t="s">
        <v>32</v>
      </c>
    </row>
    <row r="409" spans="2:3" x14ac:dyDescent="0.25">
      <c r="B409" s="10">
        <v>1801</v>
      </c>
      <c r="C409" s="10" t="s">
        <v>32</v>
      </c>
    </row>
    <row r="410" spans="2:3" x14ac:dyDescent="0.25">
      <c r="B410" s="10">
        <v>1802</v>
      </c>
      <c r="C410" s="10" t="s">
        <v>32</v>
      </c>
    </row>
    <row r="411" spans="2:3" x14ac:dyDescent="0.25">
      <c r="B411" s="10">
        <v>1803</v>
      </c>
      <c r="C411" s="10" t="s">
        <v>32</v>
      </c>
    </row>
    <row r="412" spans="2:3" x14ac:dyDescent="0.25">
      <c r="B412" s="10">
        <v>1804</v>
      </c>
      <c r="C412" s="10" t="s">
        <v>32</v>
      </c>
    </row>
    <row r="413" spans="2:3" x14ac:dyDescent="0.25">
      <c r="B413" s="10">
        <v>1805</v>
      </c>
      <c r="C413" s="10" t="s">
        <v>32</v>
      </c>
    </row>
    <row r="414" spans="2:3" x14ac:dyDescent="0.25">
      <c r="B414" s="10">
        <v>1806</v>
      </c>
      <c r="C414" s="10" t="s">
        <v>32</v>
      </c>
    </row>
    <row r="415" spans="2:3" x14ac:dyDescent="0.25">
      <c r="B415" s="10">
        <v>1807</v>
      </c>
      <c r="C415" s="10" t="s">
        <v>32</v>
      </c>
    </row>
    <row r="416" spans="2:3" x14ac:dyDescent="0.25">
      <c r="B416" s="10">
        <v>1808</v>
      </c>
      <c r="C416" s="10" t="s">
        <v>32</v>
      </c>
    </row>
    <row r="417" spans="2:3" x14ac:dyDescent="0.25">
      <c r="B417" s="10">
        <v>1809</v>
      </c>
      <c r="C417" s="10" t="s">
        <v>32</v>
      </c>
    </row>
    <row r="418" spans="2:3" x14ac:dyDescent="0.25">
      <c r="B418" s="10">
        <v>1810</v>
      </c>
      <c r="C418" s="10" t="s">
        <v>32</v>
      </c>
    </row>
    <row r="419" spans="2:3" x14ac:dyDescent="0.25">
      <c r="B419" s="10">
        <v>1810</v>
      </c>
      <c r="C419" s="10" t="s">
        <v>32</v>
      </c>
    </row>
    <row r="420" spans="2:3" x14ac:dyDescent="0.25">
      <c r="B420" s="10">
        <v>1811</v>
      </c>
      <c r="C420" s="10" t="s">
        <v>32</v>
      </c>
    </row>
    <row r="421" spans="2:3" x14ac:dyDescent="0.25">
      <c r="B421" s="10">
        <v>1812</v>
      </c>
      <c r="C421" s="10" t="s">
        <v>32</v>
      </c>
    </row>
    <row r="422" spans="2:3" x14ac:dyDescent="0.25">
      <c r="B422" s="10">
        <v>1813</v>
      </c>
      <c r="C422" s="10" t="s">
        <v>32</v>
      </c>
    </row>
    <row r="423" spans="2:3" x14ac:dyDescent="0.25">
      <c r="B423" s="10">
        <v>1814</v>
      </c>
      <c r="C423" s="10" t="s">
        <v>32</v>
      </c>
    </row>
    <row r="424" spans="2:3" x14ac:dyDescent="0.25">
      <c r="B424" s="10">
        <v>1815</v>
      </c>
      <c r="C424" s="10" t="s">
        <v>32</v>
      </c>
    </row>
    <row r="425" spans="2:3" x14ac:dyDescent="0.25">
      <c r="B425" s="10">
        <v>1816</v>
      </c>
      <c r="C425" s="10" t="s">
        <v>32</v>
      </c>
    </row>
    <row r="426" spans="2:3" x14ac:dyDescent="0.25">
      <c r="B426" s="10">
        <v>1817</v>
      </c>
      <c r="C426" s="10" t="s">
        <v>32</v>
      </c>
    </row>
    <row r="427" spans="2:3" x14ac:dyDescent="0.25">
      <c r="B427" s="10">
        <v>1818</v>
      </c>
      <c r="C427" s="10" t="s">
        <v>32</v>
      </c>
    </row>
    <row r="428" spans="2:3" x14ac:dyDescent="0.25">
      <c r="B428" s="10">
        <v>1819</v>
      </c>
      <c r="C428" s="10" t="s">
        <v>32</v>
      </c>
    </row>
    <row r="429" spans="2:3" x14ac:dyDescent="0.25">
      <c r="B429" s="10">
        <v>1820</v>
      </c>
      <c r="C429" s="10" t="s">
        <v>32</v>
      </c>
    </row>
    <row r="430" spans="2:3" x14ac:dyDescent="0.25">
      <c r="B430" s="10">
        <v>1822</v>
      </c>
      <c r="C430" s="10" t="s">
        <v>32</v>
      </c>
    </row>
    <row r="431" spans="2:3" x14ac:dyDescent="0.25">
      <c r="B431" s="10">
        <v>1823</v>
      </c>
      <c r="C431" s="10" t="s">
        <v>32</v>
      </c>
    </row>
    <row r="432" spans="2:3" x14ac:dyDescent="0.25">
      <c r="B432" s="10">
        <v>1824</v>
      </c>
      <c r="C432" s="10" t="s">
        <v>32</v>
      </c>
    </row>
    <row r="433" spans="2:3" x14ac:dyDescent="0.25">
      <c r="B433" s="10">
        <v>1825</v>
      </c>
      <c r="C433" s="10" t="s">
        <v>32</v>
      </c>
    </row>
    <row r="434" spans="2:3" x14ac:dyDescent="0.25">
      <c r="B434" s="10">
        <v>1826</v>
      </c>
      <c r="C434" s="10" t="s">
        <v>32</v>
      </c>
    </row>
    <row r="435" spans="2:3" x14ac:dyDescent="0.25">
      <c r="B435" s="10">
        <v>1827</v>
      </c>
      <c r="C435" s="10" t="s">
        <v>32</v>
      </c>
    </row>
    <row r="436" spans="2:3" x14ac:dyDescent="0.25">
      <c r="B436" s="10">
        <v>1828</v>
      </c>
      <c r="C436" s="10" t="s">
        <v>32</v>
      </c>
    </row>
    <row r="437" spans="2:3" x14ac:dyDescent="0.25">
      <c r="B437" s="10">
        <v>1829</v>
      </c>
      <c r="C437" s="10" t="s">
        <v>32</v>
      </c>
    </row>
    <row r="438" spans="2:3" x14ac:dyDescent="0.25">
      <c r="B438" s="10">
        <v>1850</v>
      </c>
      <c r="C438" s="10" t="s">
        <v>32</v>
      </c>
    </row>
    <row r="439" spans="2:3" x14ac:dyDescent="0.25">
      <c r="B439" s="10">
        <v>1851</v>
      </c>
      <c r="C439" s="10" t="s">
        <v>32</v>
      </c>
    </row>
    <row r="440" spans="2:3" x14ac:dyDescent="0.25">
      <c r="B440" s="10">
        <v>1852</v>
      </c>
      <c r="C440" s="10" t="s">
        <v>32</v>
      </c>
    </row>
    <row r="441" spans="2:3" x14ac:dyDescent="0.25">
      <c r="B441" s="10">
        <v>1853</v>
      </c>
      <c r="C441" s="10" t="s">
        <v>32</v>
      </c>
    </row>
    <row r="442" spans="2:3" x14ac:dyDescent="0.25">
      <c r="B442" s="10">
        <v>1854</v>
      </c>
      <c r="C442" s="10" t="s">
        <v>32</v>
      </c>
    </row>
    <row r="443" spans="2:3" x14ac:dyDescent="0.25">
      <c r="B443" s="10">
        <v>1855</v>
      </c>
      <c r="C443" s="10" t="s">
        <v>32</v>
      </c>
    </row>
    <row r="444" spans="2:3" x14ac:dyDescent="0.25">
      <c r="B444" s="10">
        <v>1856</v>
      </c>
      <c r="C444" s="10" t="s">
        <v>32</v>
      </c>
    </row>
    <row r="445" spans="2:3" x14ac:dyDescent="0.25">
      <c r="B445" s="10">
        <v>1857</v>
      </c>
      <c r="C445" s="10" t="s">
        <v>32</v>
      </c>
    </row>
    <row r="446" spans="2:3" x14ac:dyDescent="0.25">
      <c r="B446" s="10">
        <v>1860</v>
      </c>
      <c r="C446" s="10" t="s">
        <v>32</v>
      </c>
    </row>
    <row r="447" spans="2:3" x14ac:dyDescent="0.25">
      <c r="B447" s="10">
        <v>1861</v>
      </c>
      <c r="C447" s="10" t="s">
        <v>32</v>
      </c>
    </row>
    <row r="448" spans="2:3" x14ac:dyDescent="0.25">
      <c r="B448" s="10">
        <v>1862</v>
      </c>
      <c r="C448" s="10" t="s">
        <v>32</v>
      </c>
    </row>
    <row r="449" spans="2:3" x14ac:dyDescent="0.25">
      <c r="B449" s="10">
        <v>1863</v>
      </c>
      <c r="C449" s="10" t="s">
        <v>32</v>
      </c>
    </row>
    <row r="450" spans="2:3" x14ac:dyDescent="0.25">
      <c r="B450" s="10">
        <v>1864</v>
      </c>
      <c r="C450" s="10" t="s">
        <v>32</v>
      </c>
    </row>
    <row r="451" spans="2:3" x14ac:dyDescent="0.25">
      <c r="B451" s="10">
        <v>1865</v>
      </c>
      <c r="C451" s="10" t="s">
        <v>32</v>
      </c>
    </row>
    <row r="452" spans="2:3" x14ac:dyDescent="0.25">
      <c r="B452" s="10">
        <v>1866</v>
      </c>
      <c r="C452" s="10" t="s">
        <v>32</v>
      </c>
    </row>
    <row r="453" spans="2:3" x14ac:dyDescent="0.25">
      <c r="B453" s="10">
        <v>1867</v>
      </c>
      <c r="C453" s="10" t="s">
        <v>32</v>
      </c>
    </row>
    <row r="454" spans="2:3" x14ac:dyDescent="0.25">
      <c r="B454" s="10">
        <v>1868</v>
      </c>
      <c r="C454" s="10" t="s">
        <v>32</v>
      </c>
    </row>
    <row r="455" spans="2:3" x14ac:dyDescent="0.25">
      <c r="B455" s="10">
        <v>1870</v>
      </c>
      <c r="C455" s="10" t="s">
        <v>32</v>
      </c>
    </row>
    <row r="456" spans="2:3" x14ac:dyDescent="0.25">
      <c r="B456" s="10">
        <v>1871</v>
      </c>
      <c r="C456" s="10" t="s">
        <v>32</v>
      </c>
    </row>
    <row r="457" spans="2:3" x14ac:dyDescent="0.25">
      <c r="B457" s="10">
        <v>1872</v>
      </c>
      <c r="C457" s="10" t="s">
        <v>32</v>
      </c>
    </row>
    <row r="458" spans="2:3" x14ac:dyDescent="0.25">
      <c r="B458" s="10">
        <v>1873</v>
      </c>
      <c r="C458" s="10" t="s">
        <v>32</v>
      </c>
    </row>
    <row r="459" spans="2:3" x14ac:dyDescent="0.25">
      <c r="B459" s="10">
        <v>1874</v>
      </c>
      <c r="C459" s="10" t="s">
        <v>32</v>
      </c>
    </row>
    <row r="460" spans="2:3" x14ac:dyDescent="0.25">
      <c r="B460" s="10">
        <v>1875</v>
      </c>
      <c r="C460" s="10" t="s">
        <v>32</v>
      </c>
    </row>
    <row r="461" spans="2:3" x14ac:dyDescent="0.25">
      <c r="B461" s="10">
        <v>1876</v>
      </c>
      <c r="C461" s="10" t="s">
        <v>32</v>
      </c>
    </row>
    <row r="462" spans="2:3" x14ac:dyDescent="0.25">
      <c r="B462" s="10">
        <v>1877</v>
      </c>
      <c r="C462" s="10" t="s">
        <v>32</v>
      </c>
    </row>
    <row r="463" spans="2:3" x14ac:dyDescent="0.25">
      <c r="B463" s="10">
        <v>1878</v>
      </c>
      <c r="C463" s="10" t="s">
        <v>32</v>
      </c>
    </row>
    <row r="464" spans="2:3" x14ac:dyDescent="0.25">
      <c r="B464" s="10">
        <v>1879</v>
      </c>
      <c r="C464" s="10" t="s">
        <v>32</v>
      </c>
    </row>
    <row r="465" spans="2:3" x14ac:dyDescent="0.25">
      <c r="B465" s="10">
        <v>1900</v>
      </c>
      <c r="C465" s="10" t="s">
        <v>32</v>
      </c>
    </row>
    <row r="466" spans="2:3" x14ac:dyDescent="0.25">
      <c r="B466" s="10">
        <v>1901</v>
      </c>
      <c r="C466" s="10" t="s">
        <v>32</v>
      </c>
    </row>
    <row r="467" spans="2:3" x14ac:dyDescent="0.25">
      <c r="B467" s="10">
        <v>1902</v>
      </c>
      <c r="C467" s="10" t="s">
        <v>32</v>
      </c>
    </row>
    <row r="468" spans="2:3" x14ac:dyDescent="0.25">
      <c r="B468" s="10">
        <v>1903</v>
      </c>
      <c r="C468" s="10" t="s">
        <v>32</v>
      </c>
    </row>
    <row r="469" spans="2:3" x14ac:dyDescent="0.25">
      <c r="B469" s="10">
        <v>1904</v>
      </c>
      <c r="C469" s="10" t="s">
        <v>32</v>
      </c>
    </row>
    <row r="470" spans="2:3" x14ac:dyDescent="0.25">
      <c r="B470" s="10">
        <v>1905</v>
      </c>
      <c r="C470" s="10" t="s">
        <v>32</v>
      </c>
    </row>
    <row r="471" spans="2:3" x14ac:dyDescent="0.25">
      <c r="B471" s="10">
        <v>1906</v>
      </c>
      <c r="C471" s="10" t="s">
        <v>32</v>
      </c>
    </row>
    <row r="472" spans="2:3" x14ac:dyDescent="0.25">
      <c r="B472" s="10">
        <v>1908</v>
      </c>
      <c r="C472" s="10" t="s">
        <v>32</v>
      </c>
    </row>
    <row r="473" spans="2:3" x14ac:dyDescent="0.25">
      <c r="B473" s="10">
        <v>1909</v>
      </c>
      <c r="C473" s="10" t="s">
        <v>32</v>
      </c>
    </row>
    <row r="474" spans="2:3" x14ac:dyDescent="0.25">
      <c r="B474" s="10">
        <v>1910</v>
      </c>
      <c r="C474" s="10" t="s">
        <v>32</v>
      </c>
    </row>
    <row r="475" spans="2:3" x14ac:dyDescent="0.25">
      <c r="B475" s="10">
        <v>1911</v>
      </c>
      <c r="C475" s="10" t="s">
        <v>32</v>
      </c>
    </row>
    <row r="476" spans="2:3" x14ac:dyDescent="0.25">
      <c r="B476" s="10">
        <v>1912</v>
      </c>
      <c r="C476" s="10" t="s">
        <v>32</v>
      </c>
    </row>
    <row r="477" spans="2:3" x14ac:dyDescent="0.25">
      <c r="B477" s="10">
        <v>1913</v>
      </c>
      <c r="C477" s="10" t="s">
        <v>32</v>
      </c>
    </row>
    <row r="478" spans="2:3" x14ac:dyDescent="0.25">
      <c r="B478" s="10">
        <v>1914</v>
      </c>
      <c r="C478" s="10" t="s">
        <v>32</v>
      </c>
    </row>
    <row r="479" spans="2:3" x14ac:dyDescent="0.25">
      <c r="B479" s="10">
        <v>1915</v>
      </c>
      <c r="C479" s="10" t="s">
        <v>32</v>
      </c>
    </row>
    <row r="480" spans="2:3" x14ac:dyDescent="0.25">
      <c r="B480" s="10">
        <v>1916</v>
      </c>
      <c r="C480" s="10" t="s">
        <v>32</v>
      </c>
    </row>
    <row r="481" spans="2:3" x14ac:dyDescent="0.25">
      <c r="B481" s="10">
        <v>1917</v>
      </c>
      <c r="C481" s="10" t="s">
        <v>32</v>
      </c>
    </row>
    <row r="482" spans="2:3" x14ac:dyDescent="0.25">
      <c r="B482" s="10">
        <v>1920</v>
      </c>
      <c r="C482" s="10" t="s">
        <v>32</v>
      </c>
    </row>
    <row r="483" spans="2:3" x14ac:dyDescent="0.25">
      <c r="B483" s="10">
        <v>1921</v>
      </c>
      <c r="C483" s="10" t="s">
        <v>32</v>
      </c>
    </row>
    <row r="484" spans="2:3" x14ac:dyDescent="0.25">
      <c r="B484" s="10">
        <v>1922</v>
      </c>
      <c r="C484" s="10" t="s">
        <v>32</v>
      </c>
    </row>
    <row r="485" spans="2:3" x14ac:dyDescent="0.25">
      <c r="B485" s="10">
        <v>1923</v>
      </c>
      <c r="C485" s="10" t="s">
        <v>32</v>
      </c>
    </row>
    <row r="486" spans="2:3" x14ac:dyDescent="0.25">
      <c r="B486" s="10">
        <v>1924</v>
      </c>
      <c r="C486" s="10" t="s">
        <v>32</v>
      </c>
    </row>
    <row r="487" spans="2:3" x14ac:dyDescent="0.25">
      <c r="B487" s="10">
        <v>1925</v>
      </c>
      <c r="C487" s="10" t="s">
        <v>32</v>
      </c>
    </row>
    <row r="488" spans="2:3" x14ac:dyDescent="0.25">
      <c r="B488" s="10">
        <v>1926</v>
      </c>
      <c r="C488" s="10" t="s">
        <v>32</v>
      </c>
    </row>
    <row r="489" spans="2:3" x14ac:dyDescent="0.25">
      <c r="B489" s="10">
        <v>1927</v>
      </c>
      <c r="C489" s="10" t="s">
        <v>32</v>
      </c>
    </row>
    <row r="490" spans="2:3" x14ac:dyDescent="0.25">
      <c r="B490" s="10">
        <v>1928</v>
      </c>
      <c r="C490" s="10" t="s">
        <v>32</v>
      </c>
    </row>
    <row r="491" spans="2:3" x14ac:dyDescent="0.25">
      <c r="B491" s="10">
        <v>1950</v>
      </c>
      <c r="C491" s="10" t="s">
        <v>32</v>
      </c>
    </row>
    <row r="492" spans="2:3" x14ac:dyDescent="0.25">
      <c r="B492" s="10">
        <v>1951</v>
      </c>
      <c r="C492" s="10" t="s">
        <v>32</v>
      </c>
    </row>
    <row r="493" spans="2:3" x14ac:dyDescent="0.25">
      <c r="B493" s="10">
        <v>1952</v>
      </c>
      <c r="C493" s="10" t="s">
        <v>32</v>
      </c>
    </row>
    <row r="494" spans="2:3" x14ac:dyDescent="0.25">
      <c r="B494" s="10">
        <v>1953</v>
      </c>
      <c r="C494" s="10" t="s">
        <v>32</v>
      </c>
    </row>
    <row r="495" spans="2:3" x14ac:dyDescent="0.25">
      <c r="B495" s="10">
        <v>1954</v>
      </c>
      <c r="C495" s="10" t="s">
        <v>32</v>
      </c>
    </row>
    <row r="496" spans="2:3" x14ac:dyDescent="0.25">
      <c r="B496" s="10">
        <v>1955</v>
      </c>
      <c r="C496" s="10" t="s">
        <v>32</v>
      </c>
    </row>
    <row r="497" spans="2:3" x14ac:dyDescent="0.25">
      <c r="B497" s="10">
        <v>1956</v>
      </c>
      <c r="C497" s="10" t="s">
        <v>32</v>
      </c>
    </row>
    <row r="498" spans="2:3" x14ac:dyDescent="0.25">
      <c r="B498" s="10">
        <v>1957</v>
      </c>
      <c r="C498" s="10" t="s">
        <v>32</v>
      </c>
    </row>
    <row r="499" spans="2:3" x14ac:dyDescent="0.25">
      <c r="B499" s="10">
        <v>1958</v>
      </c>
      <c r="C499" s="10" t="s">
        <v>32</v>
      </c>
    </row>
    <row r="500" spans="2:3" x14ac:dyDescent="0.25">
      <c r="B500" s="10">
        <v>1959</v>
      </c>
      <c r="C500" s="10" t="s">
        <v>32</v>
      </c>
    </row>
    <row r="501" spans="2:3" x14ac:dyDescent="0.25">
      <c r="B501" s="10">
        <v>1960</v>
      </c>
      <c r="C501" s="10" t="s">
        <v>32</v>
      </c>
    </row>
    <row r="502" spans="2:3" x14ac:dyDescent="0.25">
      <c r="B502" s="10">
        <v>1961</v>
      </c>
      <c r="C502" s="10" t="s">
        <v>32</v>
      </c>
    </row>
    <row r="503" spans="2:3" x14ac:dyDescent="0.25">
      <c r="B503" s="10">
        <v>1962</v>
      </c>
      <c r="C503" s="10" t="s">
        <v>32</v>
      </c>
    </row>
    <row r="504" spans="2:3" x14ac:dyDescent="0.25">
      <c r="B504" s="10">
        <v>1963</v>
      </c>
      <c r="C504" s="10" t="s">
        <v>32</v>
      </c>
    </row>
    <row r="505" spans="2:3" x14ac:dyDescent="0.25">
      <c r="B505" s="10">
        <v>1964</v>
      </c>
      <c r="C505" s="10" t="s">
        <v>32</v>
      </c>
    </row>
    <row r="506" spans="2:3" x14ac:dyDescent="0.25">
      <c r="B506" s="10">
        <v>1965</v>
      </c>
      <c r="C506" s="10" t="s">
        <v>32</v>
      </c>
    </row>
    <row r="507" spans="2:3" x14ac:dyDescent="0.25">
      <c r="B507" s="10">
        <v>1966</v>
      </c>
      <c r="C507" s="10" t="s">
        <v>32</v>
      </c>
    </row>
    <row r="508" spans="2:3" x14ac:dyDescent="0.25">
      <c r="B508" s="10">
        <v>1967</v>
      </c>
      <c r="C508" s="10" t="s">
        <v>32</v>
      </c>
    </row>
    <row r="509" spans="2:3" x14ac:dyDescent="0.25">
      <c r="B509" s="10">
        <v>1970</v>
      </c>
      <c r="C509" s="10" t="s">
        <v>32</v>
      </c>
    </row>
    <row r="510" spans="2:3" x14ac:dyDescent="0.25">
      <c r="B510" s="10">
        <v>1971</v>
      </c>
      <c r="C510" s="10" t="s">
        <v>32</v>
      </c>
    </row>
    <row r="511" spans="2:3" x14ac:dyDescent="0.25">
      <c r="B511" s="10">
        <v>1972</v>
      </c>
      <c r="C511" s="10" t="s">
        <v>32</v>
      </c>
    </row>
    <row r="512" spans="2:3" x14ac:dyDescent="0.25">
      <c r="B512" s="10">
        <v>1973</v>
      </c>
      <c r="C512" s="10" t="s">
        <v>32</v>
      </c>
    </row>
    <row r="513" spans="2:3" x14ac:dyDescent="0.25">
      <c r="B513" s="10">
        <v>1974</v>
      </c>
      <c r="C513" s="10" t="s">
        <v>32</v>
      </c>
    </row>
    <row r="514" spans="2:3" x14ac:dyDescent="0.25">
      <c r="B514" s="10">
        <v>2000</v>
      </c>
      <c r="C514" s="10" t="s">
        <v>33</v>
      </c>
    </row>
    <row r="515" spans="2:3" x14ac:dyDescent="0.25">
      <c r="B515" s="10">
        <v>2000</v>
      </c>
      <c r="C515" s="10" t="s">
        <v>33</v>
      </c>
    </row>
    <row r="516" spans="2:3" x14ac:dyDescent="0.25">
      <c r="B516" s="10">
        <v>2100</v>
      </c>
      <c r="C516" s="10" t="s">
        <v>34</v>
      </c>
    </row>
    <row r="517" spans="2:3" x14ac:dyDescent="0.25">
      <c r="B517" s="10">
        <v>2150</v>
      </c>
      <c r="C517" s="10" t="s">
        <v>35</v>
      </c>
    </row>
    <row r="518" spans="2:3" x14ac:dyDescent="0.25">
      <c r="B518" s="10">
        <v>2200</v>
      </c>
      <c r="C518" s="10" t="s">
        <v>36</v>
      </c>
    </row>
    <row r="519" spans="2:3" x14ac:dyDescent="0.25">
      <c r="B519" s="10">
        <v>2200</v>
      </c>
      <c r="C519" s="10" t="s">
        <v>36</v>
      </c>
    </row>
    <row r="520" spans="2:3" x14ac:dyDescent="0.25">
      <c r="B520" s="10">
        <v>2300</v>
      </c>
      <c r="C520" s="10" t="s">
        <v>37</v>
      </c>
    </row>
    <row r="521" spans="2:3" x14ac:dyDescent="0.25">
      <c r="B521" s="10">
        <v>2300</v>
      </c>
      <c r="C521" s="10" t="s">
        <v>37</v>
      </c>
    </row>
    <row r="522" spans="2:3" x14ac:dyDescent="0.25">
      <c r="B522" s="10">
        <v>2400</v>
      </c>
      <c r="C522" s="10" t="s">
        <v>38</v>
      </c>
    </row>
    <row r="523" spans="2:3" x14ac:dyDescent="0.25">
      <c r="B523" s="10">
        <v>2450</v>
      </c>
      <c r="C523" s="10" t="s">
        <v>39</v>
      </c>
    </row>
    <row r="524" spans="2:3" x14ac:dyDescent="0.25">
      <c r="B524" s="10">
        <v>2500</v>
      </c>
      <c r="C524" s="10" t="s">
        <v>40</v>
      </c>
    </row>
    <row r="525" spans="2:3" x14ac:dyDescent="0.25">
      <c r="B525" s="10">
        <v>2500</v>
      </c>
      <c r="C525" s="10" t="s">
        <v>40</v>
      </c>
    </row>
    <row r="526" spans="2:3" x14ac:dyDescent="0.25">
      <c r="B526" s="10">
        <v>2600</v>
      </c>
      <c r="C526" s="10" t="s">
        <v>41</v>
      </c>
    </row>
    <row r="527" spans="2:3" x14ac:dyDescent="0.25">
      <c r="B527" s="10">
        <v>2600</v>
      </c>
      <c r="C527" s="10" t="s">
        <v>41</v>
      </c>
    </row>
    <row r="528" spans="2:3" x14ac:dyDescent="0.25">
      <c r="B528" s="10">
        <v>2600</v>
      </c>
      <c r="C528" s="10" t="s">
        <v>41</v>
      </c>
    </row>
    <row r="529" spans="2:3" x14ac:dyDescent="0.25">
      <c r="B529" s="10">
        <v>2605</v>
      </c>
      <c r="C529" s="10" t="s">
        <v>42</v>
      </c>
    </row>
    <row r="530" spans="2:3" x14ac:dyDescent="0.25">
      <c r="B530" s="10">
        <v>2610</v>
      </c>
      <c r="C530" s="10" t="s">
        <v>43</v>
      </c>
    </row>
    <row r="531" spans="2:3" x14ac:dyDescent="0.25">
      <c r="B531" s="10">
        <v>2610</v>
      </c>
      <c r="C531" s="10" t="s">
        <v>43</v>
      </c>
    </row>
    <row r="532" spans="2:3" x14ac:dyDescent="0.25">
      <c r="B532" s="10">
        <v>2610</v>
      </c>
      <c r="C532" s="10" t="s">
        <v>43</v>
      </c>
    </row>
    <row r="533" spans="2:3" x14ac:dyDescent="0.25">
      <c r="B533" s="10">
        <v>2620</v>
      </c>
      <c r="C533" s="10" t="s">
        <v>44</v>
      </c>
    </row>
    <row r="534" spans="2:3" x14ac:dyDescent="0.25">
      <c r="B534" s="10">
        <v>2620</v>
      </c>
      <c r="C534" s="10" t="s">
        <v>44</v>
      </c>
    </row>
    <row r="535" spans="2:3" x14ac:dyDescent="0.25">
      <c r="B535" s="10">
        <v>2625</v>
      </c>
      <c r="C535" s="10" t="s">
        <v>45</v>
      </c>
    </row>
    <row r="536" spans="2:3" x14ac:dyDescent="0.25">
      <c r="B536" s="10">
        <v>2630</v>
      </c>
      <c r="C536" s="10" t="s">
        <v>46</v>
      </c>
    </row>
    <row r="537" spans="2:3" x14ac:dyDescent="0.25">
      <c r="B537" s="10">
        <v>2635</v>
      </c>
      <c r="C537" s="10" t="s">
        <v>47</v>
      </c>
    </row>
    <row r="538" spans="2:3" x14ac:dyDescent="0.25">
      <c r="B538" s="10">
        <v>2640</v>
      </c>
      <c r="C538" s="10" t="s">
        <v>48</v>
      </c>
    </row>
    <row r="539" spans="2:3" x14ac:dyDescent="0.25">
      <c r="B539" s="10">
        <v>2640</v>
      </c>
      <c r="C539" s="10" t="s">
        <v>48</v>
      </c>
    </row>
    <row r="540" spans="2:3" x14ac:dyDescent="0.25">
      <c r="B540" s="10">
        <v>2640</v>
      </c>
      <c r="C540" s="10" t="s">
        <v>48</v>
      </c>
    </row>
    <row r="541" spans="2:3" x14ac:dyDescent="0.25">
      <c r="B541" s="10">
        <v>2640</v>
      </c>
      <c r="C541" s="10" t="s">
        <v>48</v>
      </c>
    </row>
    <row r="542" spans="2:3" x14ac:dyDescent="0.25">
      <c r="B542" s="10">
        <v>2650</v>
      </c>
      <c r="C542" s="10" t="s">
        <v>49</v>
      </c>
    </row>
    <row r="543" spans="2:3" x14ac:dyDescent="0.25">
      <c r="B543" s="10">
        <v>2650</v>
      </c>
      <c r="C543" s="10" t="s">
        <v>49</v>
      </c>
    </row>
    <row r="544" spans="2:3" x14ac:dyDescent="0.25">
      <c r="B544" s="10">
        <v>2660</v>
      </c>
      <c r="C544" s="10" t="s">
        <v>50</v>
      </c>
    </row>
    <row r="545" spans="2:3" x14ac:dyDescent="0.25">
      <c r="B545" s="10">
        <v>2660</v>
      </c>
      <c r="C545" s="10" t="s">
        <v>50</v>
      </c>
    </row>
    <row r="546" spans="2:3" x14ac:dyDescent="0.25">
      <c r="B546" s="10">
        <v>2665</v>
      </c>
      <c r="C546" s="10" t="s">
        <v>51</v>
      </c>
    </row>
    <row r="547" spans="2:3" x14ac:dyDescent="0.25">
      <c r="B547" s="10">
        <v>2670</v>
      </c>
      <c r="C547" s="10" t="s">
        <v>52</v>
      </c>
    </row>
    <row r="548" spans="2:3" x14ac:dyDescent="0.25">
      <c r="B548" s="10">
        <v>2680</v>
      </c>
      <c r="C548" s="10" t="s">
        <v>53</v>
      </c>
    </row>
    <row r="549" spans="2:3" x14ac:dyDescent="0.25">
      <c r="B549" s="10">
        <v>2690</v>
      </c>
      <c r="C549" s="10" t="s">
        <v>54</v>
      </c>
    </row>
    <row r="550" spans="2:3" x14ac:dyDescent="0.25">
      <c r="B550" s="10">
        <v>2690</v>
      </c>
      <c r="C550" s="10" t="s">
        <v>54</v>
      </c>
    </row>
    <row r="551" spans="2:3" x14ac:dyDescent="0.25">
      <c r="B551" s="10">
        <v>2700</v>
      </c>
      <c r="C551" s="10" t="s">
        <v>55</v>
      </c>
    </row>
    <row r="552" spans="2:3" x14ac:dyDescent="0.25">
      <c r="B552" s="10">
        <v>2720</v>
      </c>
      <c r="C552" s="10" t="s">
        <v>56</v>
      </c>
    </row>
    <row r="553" spans="2:3" x14ac:dyDescent="0.25">
      <c r="B553" s="10">
        <v>2720</v>
      </c>
      <c r="C553" s="10" t="s">
        <v>56</v>
      </c>
    </row>
    <row r="554" spans="2:3" x14ac:dyDescent="0.25">
      <c r="B554" s="10">
        <v>2730</v>
      </c>
      <c r="C554" s="10" t="s">
        <v>57</v>
      </c>
    </row>
    <row r="555" spans="2:3" x14ac:dyDescent="0.25">
      <c r="B555" s="10">
        <v>2730</v>
      </c>
      <c r="C555" s="10" t="s">
        <v>57</v>
      </c>
    </row>
    <row r="556" spans="2:3" x14ac:dyDescent="0.25">
      <c r="B556" s="10">
        <v>2730</v>
      </c>
      <c r="C556" s="10" t="s">
        <v>57</v>
      </c>
    </row>
    <row r="557" spans="2:3" x14ac:dyDescent="0.25">
      <c r="B557" s="10">
        <v>2740</v>
      </c>
      <c r="C557" s="10" t="s">
        <v>58</v>
      </c>
    </row>
    <row r="558" spans="2:3" x14ac:dyDescent="0.25">
      <c r="B558" s="10">
        <v>2740</v>
      </c>
      <c r="C558" s="10" t="s">
        <v>58</v>
      </c>
    </row>
    <row r="559" spans="2:3" x14ac:dyDescent="0.25">
      <c r="B559" s="10">
        <v>2750</v>
      </c>
      <c r="C559" s="10" t="s">
        <v>59</v>
      </c>
    </row>
    <row r="560" spans="2:3" x14ac:dyDescent="0.25">
      <c r="B560" s="10">
        <v>2750</v>
      </c>
      <c r="C560" s="10" t="s">
        <v>59</v>
      </c>
    </row>
    <row r="561" spans="2:3" x14ac:dyDescent="0.25">
      <c r="B561" s="10">
        <v>2750</v>
      </c>
      <c r="C561" s="10" t="s">
        <v>59</v>
      </c>
    </row>
    <row r="562" spans="2:3" x14ac:dyDescent="0.25">
      <c r="B562" s="10">
        <v>2760</v>
      </c>
      <c r="C562" s="10" t="s">
        <v>60</v>
      </c>
    </row>
    <row r="563" spans="2:3" x14ac:dyDescent="0.25">
      <c r="B563" s="10">
        <v>2765</v>
      </c>
      <c r="C563" s="10" t="s">
        <v>61</v>
      </c>
    </row>
    <row r="564" spans="2:3" x14ac:dyDescent="0.25">
      <c r="B564" s="10">
        <v>2770</v>
      </c>
      <c r="C564" s="10" t="s">
        <v>62</v>
      </c>
    </row>
    <row r="565" spans="2:3" x14ac:dyDescent="0.25">
      <c r="B565" s="10">
        <v>2770</v>
      </c>
      <c r="C565" s="10" t="s">
        <v>62</v>
      </c>
    </row>
    <row r="566" spans="2:3" x14ac:dyDescent="0.25">
      <c r="B566" s="10">
        <v>2791</v>
      </c>
      <c r="C566" s="10" t="s">
        <v>63</v>
      </c>
    </row>
    <row r="567" spans="2:3" x14ac:dyDescent="0.25">
      <c r="B567" s="10">
        <v>2791</v>
      </c>
      <c r="C567" s="10" t="s">
        <v>63</v>
      </c>
    </row>
    <row r="568" spans="2:3" x14ac:dyDescent="0.25">
      <c r="B568" s="10">
        <v>2800</v>
      </c>
      <c r="C568" s="10" t="s">
        <v>64</v>
      </c>
    </row>
    <row r="569" spans="2:3" x14ac:dyDescent="0.25">
      <c r="B569" s="10">
        <v>2800</v>
      </c>
      <c r="C569" s="10" t="s">
        <v>64</v>
      </c>
    </row>
    <row r="570" spans="2:3" x14ac:dyDescent="0.25">
      <c r="B570" s="10">
        <v>2800</v>
      </c>
      <c r="C570" s="10" t="s">
        <v>64</v>
      </c>
    </row>
    <row r="571" spans="2:3" x14ac:dyDescent="0.25">
      <c r="B571" s="10">
        <v>2800</v>
      </c>
      <c r="C571" s="10" t="s">
        <v>64</v>
      </c>
    </row>
    <row r="572" spans="2:3" x14ac:dyDescent="0.25">
      <c r="B572" s="10">
        <v>2820</v>
      </c>
      <c r="C572" s="10" t="s">
        <v>65</v>
      </c>
    </row>
    <row r="573" spans="2:3" x14ac:dyDescent="0.25">
      <c r="B573" s="10">
        <v>2820</v>
      </c>
      <c r="C573" s="10" t="s">
        <v>65</v>
      </c>
    </row>
    <row r="574" spans="2:3" x14ac:dyDescent="0.25">
      <c r="B574" s="10">
        <v>2830</v>
      </c>
      <c r="C574" s="10" t="s">
        <v>66</v>
      </c>
    </row>
    <row r="575" spans="2:3" x14ac:dyDescent="0.25">
      <c r="B575" s="10">
        <v>2830</v>
      </c>
      <c r="C575" s="10" t="s">
        <v>66</v>
      </c>
    </row>
    <row r="576" spans="2:3" x14ac:dyDescent="0.25">
      <c r="B576" s="10">
        <v>2840</v>
      </c>
      <c r="C576" s="10" t="s">
        <v>67</v>
      </c>
    </row>
    <row r="577" spans="2:3" x14ac:dyDescent="0.25">
      <c r="B577" s="10">
        <v>2840</v>
      </c>
      <c r="C577" s="10" t="s">
        <v>67</v>
      </c>
    </row>
    <row r="578" spans="2:3" x14ac:dyDescent="0.25">
      <c r="B578" s="10">
        <v>2850</v>
      </c>
      <c r="C578" s="10" t="s">
        <v>68</v>
      </c>
    </row>
    <row r="579" spans="2:3" x14ac:dyDescent="0.25">
      <c r="B579" s="10">
        <v>2860</v>
      </c>
      <c r="C579" s="10" t="s">
        <v>69</v>
      </c>
    </row>
    <row r="580" spans="2:3" x14ac:dyDescent="0.25">
      <c r="B580" s="10">
        <v>2860</v>
      </c>
      <c r="C580" s="10" t="s">
        <v>69</v>
      </c>
    </row>
    <row r="581" spans="2:3" x14ac:dyDescent="0.25">
      <c r="B581" s="10">
        <v>2870</v>
      </c>
      <c r="C581" s="10" t="s">
        <v>70</v>
      </c>
    </row>
    <row r="582" spans="2:3" x14ac:dyDescent="0.25">
      <c r="B582" s="10">
        <v>2880</v>
      </c>
      <c r="C582" s="10" t="s">
        <v>71</v>
      </c>
    </row>
    <row r="583" spans="2:3" x14ac:dyDescent="0.25">
      <c r="B583" s="10">
        <v>2880</v>
      </c>
      <c r="C583" s="10" t="s">
        <v>71</v>
      </c>
    </row>
    <row r="584" spans="2:3" x14ac:dyDescent="0.25">
      <c r="B584" s="10">
        <v>2880</v>
      </c>
      <c r="C584" s="10" t="s">
        <v>71</v>
      </c>
    </row>
    <row r="585" spans="2:3" x14ac:dyDescent="0.25">
      <c r="B585" s="10">
        <v>2900</v>
      </c>
      <c r="C585" s="10" t="s">
        <v>72</v>
      </c>
    </row>
    <row r="586" spans="2:3" x14ac:dyDescent="0.25">
      <c r="B586" s="10">
        <v>2900</v>
      </c>
      <c r="C586" s="10" t="s">
        <v>72</v>
      </c>
    </row>
    <row r="587" spans="2:3" x14ac:dyDescent="0.25">
      <c r="B587" s="10">
        <v>2920</v>
      </c>
      <c r="C587" s="10" t="s">
        <v>73</v>
      </c>
    </row>
    <row r="588" spans="2:3" x14ac:dyDescent="0.25">
      <c r="B588" s="10">
        <v>2930</v>
      </c>
      <c r="C588" s="10" t="s">
        <v>74</v>
      </c>
    </row>
    <row r="589" spans="2:3" x14ac:dyDescent="0.25">
      <c r="B589" s="10">
        <v>2930</v>
      </c>
      <c r="C589" s="10" t="s">
        <v>74</v>
      </c>
    </row>
    <row r="590" spans="2:3" x14ac:dyDescent="0.25">
      <c r="B590" s="10">
        <v>2942</v>
      </c>
      <c r="C590" s="10" t="s">
        <v>75</v>
      </c>
    </row>
    <row r="591" spans="2:3" x14ac:dyDescent="0.25">
      <c r="B591" s="10">
        <v>2950</v>
      </c>
      <c r="C591" s="10" t="s">
        <v>76</v>
      </c>
    </row>
    <row r="592" spans="2:3" x14ac:dyDescent="0.25">
      <c r="B592" s="10">
        <v>2950</v>
      </c>
      <c r="C592" s="10" t="s">
        <v>76</v>
      </c>
    </row>
    <row r="593" spans="2:3" x14ac:dyDescent="0.25">
      <c r="B593" s="10">
        <v>2960</v>
      </c>
      <c r="C593" s="10" t="s">
        <v>77</v>
      </c>
    </row>
    <row r="594" spans="2:3" x14ac:dyDescent="0.25">
      <c r="B594" s="10">
        <v>2970</v>
      </c>
      <c r="C594" s="10" t="s">
        <v>78</v>
      </c>
    </row>
    <row r="595" spans="2:3" x14ac:dyDescent="0.25">
      <c r="B595" s="10">
        <v>2970</v>
      </c>
      <c r="C595" s="10" t="s">
        <v>78</v>
      </c>
    </row>
    <row r="596" spans="2:3" x14ac:dyDescent="0.25">
      <c r="B596" s="10">
        <v>2970</v>
      </c>
      <c r="C596" s="10" t="s">
        <v>78</v>
      </c>
    </row>
    <row r="597" spans="2:3" x14ac:dyDescent="0.25">
      <c r="B597" s="10">
        <v>2980</v>
      </c>
      <c r="C597" s="10" t="s">
        <v>79</v>
      </c>
    </row>
    <row r="598" spans="2:3" x14ac:dyDescent="0.25">
      <c r="B598" s="10">
        <v>2980</v>
      </c>
      <c r="C598" s="10" t="s">
        <v>79</v>
      </c>
    </row>
    <row r="599" spans="2:3" x14ac:dyDescent="0.25">
      <c r="B599" s="10">
        <v>2990</v>
      </c>
      <c r="C599" s="10" t="s">
        <v>80</v>
      </c>
    </row>
    <row r="600" spans="2:3" x14ac:dyDescent="0.25">
      <c r="B600" s="10">
        <v>3000</v>
      </c>
      <c r="C600" s="10" t="s">
        <v>81</v>
      </c>
    </row>
    <row r="601" spans="2:3" x14ac:dyDescent="0.25">
      <c r="B601" s="10">
        <v>3050</v>
      </c>
      <c r="C601" s="10" t="s">
        <v>82</v>
      </c>
    </row>
    <row r="602" spans="2:3" x14ac:dyDescent="0.25">
      <c r="B602" s="10">
        <v>3060</v>
      </c>
      <c r="C602" s="10" t="s">
        <v>83</v>
      </c>
    </row>
    <row r="603" spans="2:3" x14ac:dyDescent="0.25">
      <c r="B603" s="10">
        <v>3060</v>
      </c>
      <c r="C603" s="10" t="s">
        <v>83</v>
      </c>
    </row>
    <row r="604" spans="2:3" x14ac:dyDescent="0.25">
      <c r="B604" s="10">
        <v>3070</v>
      </c>
      <c r="C604" s="10" t="s">
        <v>84</v>
      </c>
    </row>
    <row r="605" spans="2:3" x14ac:dyDescent="0.25">
      <c r="B605" s="10">
        <v>3080</v>
      </c>
      <c r="C605" s="10" t="s">
        <v>85</v>
      </c>
    </row>
    <row r="606" spans="2:3" x14ac:dyDescent="0.25">
      <c r="B606" s="10">
        <v>3100</v>
      </c>
      <c r="C606" s="10" t="s">
        <v>86</v>
      </c>
    </row>
    <row r="607" spans="2:3" x14ac:dyDescent="0.25">
      <c r="B607" s="10">
        <v>3100</v>
      </c>
      <c r="C607" s="10" t="s">
        <v>86</v>
      </c>
    </row>
    <row r="608" spans="2:3" x14ac:dyDescent="0.25">
      <c r="B608" s="10">
        <v>3120</v>
      </c>
      <c r="C608" s="10" t="s">
        <v>87</v>
      </c>
    </row>
    <row r="609" spans="2:3" x14ac:dyDescent="0.25">
      <c r="B609" s="10">
        <v>3140</v>
      </c>
      <c r="C609" s="10" t="s">
        <v>88</v>
      </c>
    </row>
    <row r="610" spans="2:3" x14ac:dyDescent="0.25">
      <c r="B610" s="10">
        <v>3150</v>
      </c>
      <c r="C610" s="10" t="s">
        <v>89</v>
      </c>
    </row>
    <row r="611" spans="2:3" x14ac:dyDescent="0.25">
      <c r="B611" s="10">
        <v>3200</v>
      </c>
      <c r="C611" s="10" t="s">
        <v>90</v>
      </c>
    </row>
    <row r="612" spans="2:3" x14ac:dyDescent="0.25">
      <c r="B612" s="10">
        <v>3200</v>
      </c>
      <c r="C612" s="10" t="s">
        <v>90</v>
      </c>
    </row>
    <row r="613" spans="2:3" x14ac:dyDescent="0.25">
      <c r="B613" s="10">
        <v>3210</v>
      </c>
      <c r="C613" s="10" t="s">
        <v>91</v>
      </c>
    </row>
    <row r="614" spans="2:3" x14ac:dyDescent="0.25">
      <c r="B614" s="10">
        <v>3220</v>
      </c>
      <c r="C614" s="10" t="s">
        <v>92</v>
      </c>
    </row>
    <row r="615" spans="2:3" x14ac:dyDescent="0.25">
      <c r="B615" s="10">
        <v>3230</v>
      </c>
      <c r="C615" s="10" t="s">
        <v>93</v>
      </c>
    </row>
    <row r="616" spans="2:3" x14ac:dyDescent="0.25">
      <c r="B616" s="10">
        <v>3230</v>
      </c>
      <c r="C616" s="10" t="s">
        <v>93</v>
      </c>
    </row>
    <row r="617" spans="2:3" x14ac:dyDescent="0.25">
      <c r="B617" s="10">
        <v>3230</v>
      </c>
      <c r="C617" s="10" t="s">
        <v>93</v>
      </c>
    </row>
    <row r="618" spans="2:3" x14ac:dyDescent="0.25">
      <c r="B618" s="10">
        <v>3250</v>
      </c>
      <c r="C618" s="10" t="s">
        <v>94</v>
      </c>
    </row>
    <row r="619" spans="2:3" x14ac:dyDescent="0.25">
      <c r="B619" s="10">
        <v>3300</v>
      </c>
      <c r="C619" s="10" t="s">
        <v>95</v>
      </c>
    </row>
    <row r="620" spans="2:3" x14ac:dyDescent="0.25">
      <c r="B620" s="10">
        <v>3300</v>
      </c>
      <c r="C620" s="10" t="s">
        <v>95</v>
      </c>
    </row>
    <row r="621" spans="2:3" x14ac:dyDescent="0.25">
      <c r="B621" s="10">
        <v>3310</v>
      </c>
      <c r="C621" s="10" t="s">
        <v>96</v>
      </c>
    </row>
    <row r="622" spans="2:3" x14ac:dyDescent="0.25">
      <c r="B622" s="10">
        <v>3310</v>
      </c>
      <c r="C622" s="10" t="s">
        <v>96</v>
      </c>
    </row>
    <row r="623" spans="2:3" x14ac:dyDescent="0.25">
      <c r="B623" s="10">
        <v>3320</v>
      </c>
      <c r="C623" s="10" t="s">
        <v>97</v>
      </c>
    </row>
    <row r="624" spans="2:3" x14ac:dyDescent="0.25">
      <c r="B624" s="10">
        <v>3320</v>
      </c>
      <c r="C624" s="10" t="s">
        <v>97</v>
      </c>
    </row>
    <row r="625" spans="2:3" x14ac:dyDescent="0.25">
      <c r="B625" s="10">
        <v>3330</v>
      </c>
      <c r="C625" s="10" t="s">
        <v>98</v>
      </c>
    </row>
    <row r="626" spans="2:3" x14ac:dyDescent="0.25">
      <c r="B626" s="10">
        <v>3360</v>
      </c>
      <c r="C626" s="10" t="s">
        <v>99</v>
      </c>
    </row>
    <row r="627" spans="2:3" x14ac:dyDescent="0.25">
      <c r="B627" s="10">
        <v>3370</v>
      </c>
      <c r="C627" s="10" t="s">
        <v>100</v>
      </c>
    </row>
    <row r="628" spans="2:3" x14ac:dyDescent="0.25">
      <c r="B628" s="10">
        <v>3390</v>
      </c>
      <c r="C628" s="10" t="s">
        <v>101</v>
      </c>
    </row>
    <row r="629" spans="2:3" x14ac:dyDescent="0.25">
      <c r="B629" s="10">
        <v>3400</v>
      </c>
      <c r="C629" s="10" t="s">
        <v>102</v>
      </c>
    </row>
    <row r="630" spans="2:3" x14ac:dyDescent="0.25">
      <c r="B630" s="10">
        <v>3400</v>
      </c>
      <c r="C630" s="10" t="s">
        <v>102</v>
      </c>
    </row>
    <row r="631" spans="2:3" x14ac:dyDescent="0.25">
      <c r="B631" s="10">
        <v>3400</v>
      </c>
      <c r="C631" s="10" t="s">
        <v>102</v>
      </c>
    </row>
    <row r="632" spans="2:3" x14ac:dyDescent="0.25">
      <c r="B632" s="10">
        <v>3450</v>
      </c>
      <c r="C632" s="10" t="s">
        <v>103</v>
      </c>
    </row>
    <row r="633" spans="2:3" x14ac:dyDescent="0.25">
      <c r="B633" s="10">
        <v>3450</v>
      </c>
      <c r="C633" s="10" t="s">
        <v>103</v>
      </c>
    </row>
    <row r="634" spans="2:3" x14ac:dyDescent="0.25">
      <c r="B634" s="10">
        <v>3450</v>
      </c>
      <c r="C634" s="10" t="s">
        <v>103</v>
      </c>
    </row>
    <row r="635" spans="2:3" x14ac:dyDescent="0.25">
      <c r="B635" s="10">
        <v>3460</v>
      </c>
      <c r="C635" s="10" t="s">
        <v>104</v>
      </c>
    </row>
    <row r="636" spans="2:3" x14ac:dyDescent="0.25">
      <c r="B636" s="10">
        <v>3460</v>
      </c>
      <c r="C636" s="10" t="s">
        <v>104</v>
      </c>
    </row>
    <row r="637" spans="2:3" x14ac:dyDescent="0.25">
      <c r="B637" s="10">
        <v>3460</v>
      </c>
      <c r="C637" s="10" t="s">
        <v>104</v>
      </c>
    </row>
    <row r="638" spans="2:3" x14ac:dyDescent="0.25">
      <c r="B638" s="10">
        <v>3480</v>
      </c>
      <c r="C638" s="10" t="s">
        <v>105</v>
      </c>
    </row>
    <row r="639" spans="2:3" x14ac:dyDescent="0.25">
      <c r="B639" s="10">
        <v>3480</v>
      </c>
      <c r="C639" s="10" t="s">
        <v>105</v>
      </c>
    </row>
    <row r="640" spans="2:3" x14ac:dyDescent="0.25">
      <c r="B640" s="10">
        <v>3480</v>
      </c>
      <c r="C640" s="10" t="s">
        <v>105</v>
      </c>
    </row>
    <row r="641" spans="2:3" x14ac:dyDescent="0.25">
      <c r="B641" s="10">
        <v>3490</v>
      </c>
      <c r="C641" s="10" t="s">
        <v>106</v>
      </c>
    </row>
    <row r="642" spans="2:3" x14ac:dyDescent="0.25">
      <c r="B642" s="10">
        <v>3490</v>
      </c>
      <c r="C642" s="10" t="s">
        <v>106</v>
      </c>
    </row>
    <row r="643" spans="2:3" x14ac:dyDescent="0.25">
      <c r="B643" s="10">
        <v>3500</v>
      </c>
      <c r="C643" s="10" t="s">
        <v>107</v>
      </c>
    </row>
    <row r="644" spans="2:3" x14ac:dyDescent="0.25">
      <c r="B644" s="10">
        <v>3500</v>
      </c>
      <c r="C644" s="10" t="s">
        <v>107</v>
      </c>
    </row>
    <row r="645" spans="2:3" x14ac:dyDescent="0.25">
      <c r="B645" s="10">
        <v>3500</v>
      </c>
      <c r="C645" s="10" t="s">
        <v>107</v>
      </c>
    </row>
    <row r="646" spans="2:3" x14ac:dyDescent="0.25">
      <c r="B646" s="10">
        <v>3500</v>
      </c>
      <c r="C646" s="10" t="s">
        <v>107</v>
      </c>
    </row>
    <row r="647" spans="2:3" x14ac:dyDescent="0.25">
      <c r="B647" s="10">
        <v>3500</v>
      </c>
      <c r="C647" s="10" t="s">
        <v>107</v>
      </c>
    </row>
    <row r="648" spans="2:3" x14ac:dyDescent="0.25">
      <c r="B648" s="10">
        <v>3520</v>
      </c>
      <c r="C648" s="10" t="s">
        <v>108</v>
      </c>
    </row>
    <row r="649" spans="2:3" x14ac:dyDescent="0.25">
      <c r="B649" s="10">
        <v>3520</v>
      </c>
      <c r="C649" s="10" t="s">
        <v>108</v>
      </c>
    </row>
    <row r="650" spans="2:3" x14ac:dyDescent="0.25">
      <c r="B650" s="10">
        <v>3520</v>
      </c>
      <c r="C650" s="10" t="s">
        <v>108</v>
      </c>
    </row>
    <row r="651" spans="2:3" x14ac:dyDescent="0.25">
      <c r="B651" s="10">
        <v>3540</v>
      </c>
      <c r="C651" s="10" t="s">
        <v>109</v>
      </c>
    </row>
    <row r="652" spans="2:3" x14ac:dyDescent="0.25">
      <c r="B652" s="10">
        <v>3540</v>
      </c>
      <c r="C652" s="10" t="s">
        <v>109</v>
      </c>
    </row>
    <row r="653" spans="2:3" x14ac:dyDescent="0.25">
      <c r="B653" s="10">
        <v>3540</v>
      </c>
      <c r="C653" s="10" t="s">
        <v>109</v>
      </c>
    </row>
    <row r="654" spans="2:3" x14ac:dyDescent="0.25">
      <c r="B654" s="10">
        <v>3540</v>
      </c>
      <c r="C654" s="10" t="s">
        <v>109</v>
      </c>
    </row>
    <row r="655" spans="2:3" x14ac:dyDescent="0.25">
      <c r="B655" s="10">
        <v>3550</v>
      </c>
      <c r="C655" s="10" t="s">
        <v>110</v>
      </c>
    </row>
    <row r="656" spans="2:3" x14ac:dyDescent="0.25">
      <c r="B656" s="10">
        <v>3550</v>
      </c>
      <c r="C656" s="10" t="s">
        <v>110</v>
      </c>
    </row>
    <row r="657" spans="2:3" x14ac:dyDescent="0.25">
      <c r="B657" s="10">
        <v>3550</v>
      </c>
      <c r="C657" s="10" t="s">
        <v>110</v>
      </c>
    </row>
    <row r="658" spans="2:3" x14ac:dyDescent="0.25">
      <c r="B658" s="10">
        <v>3550</v>
      </c>
      <c r="C658" s="10" t="s">
        <v>110</v>
      </c>
    </row>
    <row r="659" spans="2:3" x14ac:dyDescent="0.25">
      <c r="B659" s="10">
        <v>3600</v>
      </c>
      <c r="C659" s="10" t="s">
        <v>111</v>
      </c>
    </row>
    <row r="660" spans="2:3" x14ac:dyDescent="0.25">
      <c r="B660" s="10">
        <v>3600</v>
      </c>
      <c r="C660" s="10" t="s">
        <v>111</v>
      </c>
    </row>
    <row r="661" spans="2:3" x14ac:dyDescent="0.25">
      <c r="B661" s="10">
        <v>3600</v>
      </c>
      <c r="C661" s="10" t="s">
        <v>111</v>
      </c>
    </row>
    <row r="662" spans="2:3" x14ac:dyDescent="0.25">
      <c r="B662" s="10">
        <v>3630</v>
      </c>
      <c r="C662" s="10" t="s">
        <v>112</v>
      </c>
    </row>
    <row r="663" spans="2:3" x14ac:dyDescent="0.25">
      <c r="B663" s="10">
        <v>3650</v>
      </c>
      <c r="C663" s="10" t="s">
        <v>113</v>
      </c>
    </row>
    <row r="664" spans="2:3" x14ac:dyDescent="0.25">
      <c r="B664" s="10">
        <v>3660</v>
      </c>
      <c r="C664" s="10" t="s">
        <v>114</v>
      </c>
    </row>
    <row r="665" spans="2:3" x14ac:dyDescent="0.25">
      <c r="B665" s="10">
        <v>3670</v>
      </c>
      <c r="C665" s="10" t="s">
        <v>115</v>
      </c>
    </row>
    <row r="666" spans="2:3" x14ac:dyDescent="0.25">
      <c r="B666" s="10">
        <v>3670</v>
      </c>
      <c r="C666" s="10" t="s">
        <v>115</v>
      </c>
    </row>
    <row r="667" spans="2:3" x14ac:dyDescent="0.25">
      <c r="B667" s="10">
        <v>3700</v>
      </c>
      <c r="C667" s="10" t="s">
        <v>116</v>
      </c>
    </row>
    <row r="668" spans="2:3" x14ac:dyDescent="0.25">
      <c r="B668" s="10">
        <v>3720</v>
      </c>
      <c r="C668" s="10" t="s">
        <v>117</v>
      </c>
    </row>
    <row r="669" spans="2:3" x14ac:dyDescent="0.25">
      <c r="B669" s="10">
        <v>3730</v>
      </c>
      <c r="C669" s="10" t="s">
        <v>118</v>
      </c>
    </row>
    <row r="670" spans="2:3" x14ac:dyDescent="0.25">
      <c r="B670" s="10">
        <v>3740</v>
      </c>
      <c r="C670" s="10" t="s">
        <v>119</v>
      </c>
    </row>
    <row r="671" spans="2:3" x14ac:dyDescent="0.25">
      <c r="B671" s="10">
        <v>3751</v>
      </c>
      <c r="C671" s="10" t="s">
        <v>120</v>
      </c>
    </row>
    <row r="672" spans="2:3" x14ac:dyDescent="0.25">
      <c r="B672" s="10">
        <v>3760</v>
      </c>
      <c r="C672" s="10" t="s">
        <v>121</v>
      </c>
    </row>
    <row r="673" spans="2:3" x14ac:dyDescent="0.25">
      <c r="B673" s="10">
        <v>3760</v>
      </c>
      <c r="C673" s="10" t="s">
        <v>121</v>
      </c>
    </row>
    <row r="674" spans="2:3" x14ac:dyDescent="0.25">
      <c r="B674" s="10">
        <v>3770</v>
      </c>
      <c r="C674" s="10" t="s">
        <v>122</v>
      </c>
    </row>
    <row r="675" spans="2:3" x14ac:dyDescent="0.25">
      <c r="B675" s="10">
        <v>3782</v>
      </c>
      <c r="C675" s="10" t="s">
        <v>123</v>
      </c>
    </row>
    <row r="676" spans="2:3" x14ac:dyDescent="0.25">
      <c r="B676" s="10">
        <v>3790</v>
      </c>
      <c r="C676" s="10" t="s">
        <v>124</v>
      </c>
    </row>
    <row r="677" spans="2:3" x14ac:dyDescent="0.25">
      <c r="B677" s="10">
        <v>4000</v>
      </c>
      <c r="C677" s="10" t="s">
        <v>125</v>
      </c>
    </row>
    <row r="678" spans="2:3" x14ac:dyDescent="0.25">
      <c r="B678" s="10">
        <v>4000</v>
      </c>
      <c r="C678" s="10" t="s">
        <v>125</v>
      </c>
    </row>
    <row r="679" spans="2:3" x14ac:dyDescent="0.25">
      <c r="B679" s="10">
        <v>4000</v>
      </c>
      <c r="C679" s="10" t="s">
        <v>125</v>
      </c>
    </row>
    <row r="680" spans="2:3" x14ac:dyDescent="0.25">
      <c r="B680" s="10">
        <v>4030</v>
      </c>
      <c r="C680" s="10" t="s">
        <v>126</v>
      </c>
    </row>
    <row r="681" spans="2:3" x14ac:dyDescent="0.25">
      <c r="B681" s="10">
        <v>4030</v>
      </c>
      <c r="C681" s="10" t="s">
        <v>126</v>
      </c>
    </row>
    <row r="682" spans="2:3" x14ac:dyDescent="0.25">
      <c r="B682" s="10">
        <v>4040</v>
      </c>
      <c r="C682" s="10" t="s">
        <v>127</v>
      </c>
    </row>
    <row r="683" spans="2:3" x14ac:dyDescent="0.25">
      <c r="B683" s="10">
        <v>4050</v>
      </c>
      <c r="C683" s="10" t="s">
        <v>128</v>
      </c>
    </row>
    <row r="684" spans="2:3" x14ac:dyDescent="0.25">
      <c r="B684" s="10">
        <v>4060</v>
      </c>
      <c r="C684" s="10" t="s">
        <v>129</v>
      </c>
    </row>
    <row r="685" spans="2:3" x14ac:dyDescent="0.25">
      <c r="B685" s="10">
        <v>4070</v>
      </c>
      <c r="C685" s="10" t="s">
        <v>130</v>
      </c>
    </row>
    <row r="686" spans="2:3" x14ac:dyDescent="0.25">
      <c r="B686" s="10">
        <v>4100</v>
      </c>
      <c r="C686" s="10" t="s">
        <v>131</v>
      </c>
    </row>
    <row r="687" spans="2:3" x14ac:dyDescent="0.25">
      <c r="B687" s="10">
        <v>4100</v>
      </c>
      <c r="C687" s="10" t="s">
        <v>131</v>
      </c>
    </row>
    <row r="688" spans="2:3" x14ac:dyDescent="0.25">
      <c r="B688" s="10">
        <v>4100</v>
      </c>
      <c r="C688" s="10" t="s">
        <v>131</v>
      </c>
    </row>
    <row r="689" spans="2:3" x14ac:dyDescent="0.25">
      <c r="B689" s="10">
        <v>4100</v>
      </c>
      <c r="C689" s="10" t="s">
        <v>131</v>
      </c>
    </row>
    <row r="690" spans="2:3" x14ac:dyDescent="0.25">
      <c r="B690" s="10">
        <v>4100</v>
      </c>
      <c r="C690" s="10" t="s">
        <v>131</v>
      </c>
    </row>
    <row r="691" spans="2:3" x14ac:dyDescent="0.25">
      <c r="B691" s="10">
        <v>4100</v>
      </c>
      <c r="C691" s="10" t="s">
        <v>131</v>
      </c>
    </row>
    <row r="692" spans="2:3" x14ac:dyDescent="0.25">
      <c r="B692" s="10">
        <v>4130</v>
      </c>
      <c r="C692" s="10" t="s">
        <v>132</v>
      </c>
    </row>
    <row r="693" spans="2:3" x14ac:dyDescent="0.25">
      <c r="B693" s="10">
        <v>4130</v>
      </c>
      <c r="C693" s="10" t="s">
        <v>132</v>
      </c>
    </row>
    <row r="694" spans="2:3" x14ac:dyDescent="0.25">
      <c r="B694" s="10">
        <v>4140</v>
      </c>
      <c r="C694" s="10" t="s">
        <v>133</v>
      </c>
    </row>
    <row r="695" spans="2:3" x14ac:dyDescent="0.25">
      <c r="B695" s="10">
        <v>4140</v>
      </c>
      <c r="C695" s="10" t="s">
        <v>133</v>
      </c>
    </row>
    <row r="696" spans="2:3" x14ac:dyDescent="0.25">
      <c r="B696" s="10">
        <v>4140</v>
      </c>
      <c r="C696" s="10" t="s">
        <v>133</v>
      </c>
    </row>
    <row r="697" spans="2:3" x14ac:dyDescent="0.25">
      <c r="B697" s="10">
        <v>4160</v>
      </c>
      <c r="C697" s="10" t="s">
        <v>134</v>
      </c>
    </row>
    <row r="698" spans="2:3" x14ac:dyDescent="0.25">
      <c r="B698" s="10">
        <v>4160</v>
      </c>
      <c r="C698" s="10" t="s">
        <v>134</v>
      </c>
    </row>
    <row r="699" spans="2:3" x14ac:dyDescent="0.25">
      <c r="B699" s="10">
        <v>4171</v>
      </c>
      <c r="C699" s="10" t="s">
        <v>135</v>
      </c>
    </row>
    <row r="700" spans="2:3" x14ac:dyDescent="0.25">
      <c r="B700" s="10">
        <v>4173</v>
      </c>
      <c r="C700" s="10" t="s">
        <v>136</v>
      </c>
    </row>
    <row r="701" spans="2:3" x14ac:dyDescent="0.25">
      <c r="B701" s="10">
        <v>4173</v>
      </c>
      <c r="C701" s="10" t="s">
        <v>136</v>
      </c>
    </row>
    <row r="702" spans="2:3" x14ac:dyDescent="0.25">
      <c r="B702" s="10">
        <v>4174</v>
      </c>
      <c r="C702" s="10" t="s">
        <v>137</v>
      </c>
    </row>
    <row r="703" spans="2:3" x14ac:dyDescent="0.25">
      <c r="B703" s="10">
        <v>4174</v>
      </c>
      <c r="C703" s="10" t="s">
        <v>137</v>
      </c>
    </row>
    <row r="704" spans="2:3" x14ac:dyDescent="0.25">
      <c r="B704" s="10">
        <v>4180</v>
      </c>
      <c r="C704" s="10" t="s">
        <v>138</v>
      </c>
    </row>
    <row r="705" spans="2:3" x14ac:dyDescent="0.25">
      <c r="B705" s="10">
        <v>4180</v>
      </c>
      <c r="C705" s="10" t="s">
        <v>138</v>
      </c>
    </row>
    <row r="706" spans="2:3" x14ac:dyDescent="0.25">
      <c r="B706" s="10">
        <v>4180</v>
      </c>
      <c r="C706" s="10" t="s">
        <v>138</v>
      </c>
    </row>
    <row r="707" spans="2:3" x14ac:dyDescent="0.25">
      <c r="B707" s="10">
        <v>4190</v>
      </c>
      <c r="C707" s="10" t="s">
        <v>139</v>
      </c>
    </row>
    <row r="708" spans="2:3" x14ac:dyDescent="0.25">
      <c r="B708" s="10">
        <v>4190</v>
      </c>
      <c r="C708" s="10" t="s">
        <v>139</v>
      </c>
    </row>
    <row r="709" spans="2:3" x14ac:dyDescent="0.25">
      <c r="B709" s="10">
        <v>4200</v>
      </c>
      <c r="C709" s="10" t="s">
        <v>140</v>
      </c>
    </row>
    <row r="710" spans="2:3" x14ac:dyDescent="0.25">
      <c r="B710" s="10">
        <v>4200</v>
      </c>
      <c r="C710" s="10" t="s">
        <v>140</v>
      </c>
    </row>
    <row r="711" spans="2:3" x14ac:dyDescent="0.25">
      <c r="B711" s="10">
        <v>4200</v>
      </c>
      <c r="C711" s="10" t="s">
        <v>140</v>
      </c>
    </row>
    <row r="712" spans="2:3" x14ac:dyDescent="0.25">
      <c r="B712" s="10">
        <v>4200</v>
      </c>
      <c r="C712" s="10" t="s">
        <v>140</v>
      </c>
    </row>
    <row r="713" spans="2:3" x14ac:dyDescent="0.25">
      <c r="B713" s="10">
        <v>4220</v>
      </c>
      <c r="C713" s="10" t="s">
        <v>141</v>
      </c>
    </row>
    <row r="714" spans="2:3" x14ac:dyDescent="0.25">
      <c r="B714" s="10">
        <v>4230</v>
      </c>
      <c r="C714" s="10" t="s">
        <v>142</v>
      </c>
    </row>
    <row r="715" spans="2:3" x14ac:dyDescent="0.25">
      <c r="B715" s="10">
        <v>4241</v>
      </c>
      <c r="C715" s="10" t="s">
        <v>143</v>
      </c>
    </row>
    <row r="716" spans="2:3" x14ac:dyDescent="0.25">
      <c r="B716" s="10">
        <v>4242</v>
      </c>
      <c r="C716" s="10" t="s">
        <v>144</v>
      </c>
    </row>
    <row r="717" spans="2:3" x14ac:dyDescent="0.25">
      <c r="B717" s="10">
        <v>4243</v>
      </c>
      <c r="C717" s="10" t="s">
        <v>145</v>
      </c>
    </row>
    <row r="718" spans="2:3" x14ac:dyDescent="0.25">
      <c r="B718" s="10">
        <v>4243</v>
      </c>
      <c r="C718" s="10" t="s">
        <v>145</v>
      </c>
    </row>
    <row r="719" spans="2:3" x14ac:dyDescent="0.25">
      <c r="B719" s="10">
        <v>4250</v>
      </c>
      <c r="C719" s="10" t="s">
        <v>146</v>
      </c>
    </row>
    <row r="720" spans="2:3" x14ac:dyDescent="0.25">
      <c r="B720" s="10">
        <v>4250</v>
      </c>
      <c r="C720" s="10" t="s">
        <v>146</v>
      </c>
    </row>
    <row r="721" spans="2:3" x14ac:dyDescent="0.25">
      <c r="B721" s="10">
        <v>4261</v>
      </c>
      <c r="C721" s="10" t="s">
        <v>147</v>
      </c>
    </row>
    <row r="722" spans="2:3" x14ac:dyDescent="0.25">
      <c r="B722" s="10">
        <v>4261</v>
      </c>
      <c r="C722" s="10" t="s">
        <v>147</v>
      </c>
    </row>
    <row r="723" spans="2:3" x14ac:dyDescent="0.25">
      <c r="B723" s="10">
        <v>4262</v>
      </c>
      <c r="C723" s="10" t="s">
        <v>148</v>
      </c>
    </row>
    <row r="724" spans="2:3" x14ac:dyDescent="0.25">
      <c r="B724" s="10">
        <v>4262</v>
      </c>
      <c r="C724" s="10" t="s">
        <v>148</v>
      </c>
    </row>
    <row r="725" spans="2:3" x14ac:dyDescent="0.25">
      <c r="B725" s="10">
        <v>4270</v>
      </c>
      <c r="C725" s="10" t="s">
        <v>149</v>
      </c>
    </row>
    <row r="726" spans="2:3" x14ac:dyDescent="0.25">
      <c r="B726" s="10">
        <v>4270</v>
      </c>
      <c r="C726" s="10" t="s">
        <v>149</v>
      </c>
    </row>
    <row r="727" spans="2:3" x14ac:dyDescent="0.25">
      <c r="B727" s="10">
        <v>4281</v>
      </c>
      <c r="C727" s="10" t="s">
        <v>150</v>
      </c>
    </row>
    <row r="728" spans="2:3" x14ac:dyDescent="0.25">
      <c r="B728" s="10">
        <v>4291</v>
      </c>
      <c r="C728" s="10" t="s">
        <v>151</v>
      </c>
    </row>
    <row r="729" spans="2:3" x14ac:dyDescent="0.25">
      <c r="B729" s="10">
        <v>4291</v>
      </c>
      <c r="C729" s="10" t="s">
        <v>151</v>
      </c>
    </row>
    <row r="730" spans="2:3" x14ac:dyDescent="0.25">
      <c r="B730" s="10">
        <v>4293</v>
      </c>
      <c r="C730" s="10" t="s">
        <v>152</v>
      </c>
    </row>
    <row r="731" spans="2:3" x14ac:dyDescent="0.25">
      <c r="B731" s="10">
        <v>4293</v>
      </c>
      <c r="C731" s="10" t="s">
        <v>152</v>
      </c>
    </row>
    <row r="732" spans="2:3" x14ac:dyDescent="0.25">
      <c r="B732" s="10">
        <v>4295</v>
      </c>
      <c r="C732" s="10" t="s">
        <v>153</v>
      </c>
    </row>
    <row r="733" spans="2:3" x14ac:dyDescent="0.25">
      <c r="B733" s="10">
        <v>4295</v>
      </c>
      <c r="C733" s="10" t="s">
        <v>153</v>
      </c>
    </row>
    <row r="734" spans="2:3" x14ac:dyDescent="0.25">
      <c r="B734" s="10">
        <v>4296</v>
      </c>
      <c r="C734" s="10" t="s">
        <v>154</v>
      </c>
    </row>
    <row r="735" spans="2:3" x14ac:dyDescent="0.25">
      <c r="B735" s="10">
        <v>4296</v>
      </c>
      <c r="C735" s="10" t="s">
        <v>154</v>
      </c>
    </row>
    <row r="736" spans="2:3" x14ac:dyDescent="0.25">
      <c r="B736" s="10">
        <v>4300</v>
      </c>
      <c r="C736" s="10" t="s">
        <v>155</v>
      </c>
    </row>
    <row r="737" spans="2:3" x14ac:dyDescent="0.25">
      <c r="B737" s="10">
        <v>4320</v>
      </c>
      <c r="C737" s="10" t="s">
        <v>156</v>
      </c>
    </row>
    <row r="738" spans="2:3" x14ac:dyDescent="0.25">
      <c r="B738" s="10">
        <v>4320</v>
      </c>
      <c r="C738" s="10" t="s">
        <v>156</v>
      </c>
    </row>
    <row r="739" spans="2:3" x14ac:dyDescent="0.25">
      <c r="B739" s="10">
        <v>4320</v>
      </c>
      <c r="C739" s="10" t="s">
        <v>156</v>
      </c>
    </row>
    <row r="740" spans="2:3" x14ac:dyDescent="0.25">
      <c r="B740" s="10">
        <v>4330</v>
      </c>
      <c r="C740" s="10" t="s">
        <v>157</v>
      </c>
    </row>
    <row r="741" spans="2:3" x14ac:dyDescent="0.25">
      <c r="B741" s="10">
        <v>4330</v>
      </c>
      <c r="C741" s="10" t="s">
        <v>157</v>
      </c>
    </row>
    <row r="742" spans="2:3" x14ac:dyDescent="0.25">
      <c r="B742" s="10">
        <v>4330</v>
      </c>
      <c r="C742" s="10" t="s">
        <v>157</v>
      </c>
    </row>
    <row r="743" spans="2:3" x14ac:dyDescent="0.25">
      <c r="B743" s="10">
        <v>4340</v>
      </c>
      <c r="C743" s="10" t="s">
        <v>158</v>
      </c>
    </row>
    <row r="744" spans="2:3" x14ac:dyDescent="0.25">
      <c r="B744" s="10">
        <v>4340</v>
      </c>
      <c r="C744" s="10" t="s">
        <v>158</v>
      </c>
    </row>
    <row r="745" spans="2:3" x14ac:dyDescent="0.25">
      <c r="B745" s="10">
        <v>4350</v>
      </c>
      <c r="C745" s="10" t="s">
        <v>159</v>
      </c>
    </row>
    <row r="746" spans="2:3" x14ac:dyDescent="0.25">
      <c r="B746" s="10">
        <v>4360</v>
      </c>
      <c r="C746" s="10" t="s">
        <v>160</v>
      </c>
    </row>
    <row r="747" spans="2:3" x14ac:dyDescent="0.25">
      <c r="B747" s="10">
        <v>4360</v>
      </c>
      <c r="C747" s="10" t="s">
        <v>160</v>
      </c>
    </row>
    <row r="748" spans="2:3" x14ac:dyDescent="0.25">
      <c r="B748" s="10">
        <v>4370</v>
      </c>
      <c r="C748" s="10" t="s">
        <v>161</v>
      </c>
    </row>
    <row r="749" spans="2:3" x14ac:dyDescent="0.25">
      <c r="B749" s="10">
        <v>4370</v>
      </c>
      <c r="C749" s="10" t="s">
        <v>161</v>
      </c>
    </row>
    <row r="750" spans="2:3" x14ac:dyDescent="0.25">
      <c r="B750" s="10">
        <v>4370</v>
      </c>
      <c r="C750" s="10" t="s">
        <v>161</v>
      </c>
    </row>
    <row r="751" spans="2:3" x14ac:dyDescent="0.25">
      <c r="B751" s="10">
        <v>4390</v>
      </c>
      <c r="C751" s="10" t="s">
        <v>162</v>
      </c>
    </row>
    <row r="752" spans="2:3" x14ac:dyDescent="0.25">
      <c r="B752" s="10">
        <v>4400</v>
      </c>
      <c r="C752" s="10" t="s">
        <v>163</v>
      </c>
    </row>
    <row r="753" spans="2:3" x14ac:dyDescent="0.25">
      <c r="B753" s="10">
        <v>4420</v>
      </c>
      <c r="C753" s="10" t="s">
        <v>164</v>
      </c>
    </row>
    <row r="754" spans="2:3" x14ac:dyDescent="0.25">
      <c r="B754" s="10">
        <v>4440</v>
      </c>
      <c r="C754" s="10" t="s">
        <v>165</v>
      </c>
    </row>
    <row r="755" spans="2:3" x14ac:dyDescent="0.25">
      <c r="B755" s="10">
        <v>4450</v>
      </c>
      <c r="C755" s="10" t="s">
        <v>166</v>
      </c>
    </row>
    <row r="756" spans="2:3" x14ac:dyDescent="0.25">
      <c r="B756" s="10">
        <v>4450</v>
      </c>
      <c r="C756" s="10" t="s">
        <v>166</v>
      </c>
    </row>
    <row r="757" spans="2:3" x14ac:dyDescent="0.25">
      <c r="B757" s="10">
        <v>4460</v>
      </c>
      <c r="C757" s="10" t="s">
        <v>167</v>
      </c>
    </row>
    <row r="758" spans="2:3" x14ac:dyDescent="0.25">
      <c r="B758" s="10">
        <v>4460</v>
      </c>
      <c r="C758" s="10" t="s">
        <v>167</v>
      </c>
    </row>
    <row r="759" spans="2:3" x14ac:dyDescent="0.25">
      <c r="B759" s="10">
        <v>4470</v>
      </c>
      <c r="C759" s="10" t="s">
        <v>168</v>
      </c>
    </row>
    <row r="760" spans="2:3" x14ac:dyDescent="0.25">
      <c r="B760" s="10">
        <v>4470</v>
      </c>
      <c r="C760" s="10" t="s">
        <v>168</v>
      </c>
    </row>
    <row r="761" spans="2:3" x14ac:dyDescent="0.25">
      <c r="B761" s="10">
        <v>4480</v>
      </c>
      <c r="C761" s="10" t="s">
        <v>169</v>
      </c>
    </row>
    <row r="762" spans="2:3" x14ac:dyDescent="0.25">
      <c r="B762" s="10">
        <v>4490</v>
      </c>
      <c r="C762" s="10" t="s">
        <v>170</v>
      </c>
    </row>
    <row r="763" spans="2:3" x14ac:dyDescent="0.25">
      <c r="B763" s="10">
        <v>4500</v>
      </c>
      <c r="C763" s="10" t="s">
        <v>171</v>
      </c>
    </row>
    <row r="764" spans="2:3" x14ac:dyDescent="0.25">
      <c r="B764" s="10">
        <v>4520</v>
      </c>
      <c r="C764" s="10" t="s">
        <v>172</v>
      </c>
    </row>
    <row r="765" spans="2:3" x14ac:dyDescent="0.25">
      <c r="B765" s="10">
        <v>4532</v>
      </c>
      <c r="C765" s="10" t="s">
        <v>173</v>
      </c>
    </row>
    <row r="766" spans="2:3" x14ac:dyDescent="0.25">
      <c r="B766" s="10">
        <v>4534</v>
      </c>
      <c r="C766" s="10" t="s">
        <v>174</v>
      </c>
    </row>
    <row r="767" spans="2:3" x14ac:dyDescent="0.25">
      <c r="B767" s="10">
        <v>4534</v>
      </c>
      <c r="C767" s="10" t="s">
        <v>174</v>
      </c>
    </row>
    <row r="768" spans="2:3" x14ac:dyDescent="0.25">
      <c r="B768" s="10">
        <v>4540</v>
      </c>
      <c r="C768" s="10" t="s">
        <v>175</v>
      </c>
    </row>
    <row r="769" spans="2:3" x14ac:dyDescent="0.25">
      <c r="B769" s="10">
        <v>4550</v>
      </c>
      <c r="C769" s="10" t="s">
        <v>176</v>
      </c>
    </row>
    <row r="770" spans="2:3" x14ac:dyDescent="0.25">
      <c r="B770" s="10">
        <v>4560</v>
      </c>
      <c r="C770" s="10" t="s">
        <v>177</v>
      </c>
    </row>
    <row r="771" spans="2:3" x14ac:dyDescent="0.25">
      <c r="B771" s="10">
        <v>4571</v>
      </c>
      <c r="C771" s="10" t="s">
        <v>178</v>
      </c>
    </row>
    <row r="772" spans="2:3" x14ac:dyDescent="0.25">
      <c r="B772" s="10">
        <v>4572</v>
      </c>
      <c r="C772" s="10" t="s">
        <v>179</v>
      </c>
    </row>
    <row r="773" spans="2:3" x14ac:dyDescent="0.25">
      <c r="B773" s="10">
        <v>4573</v>
      </c>
      <c r="C773" s="10" t="s">
        <v>180</v>
      </c>
    </row>
    <row r="774" spans="2:3" x14ac:dyDescent="0.25">
      <c r="B774" s="10">
        <v>4581</v>
      </c>
      <c r="C774" s="10" t="s">
        <v>181</v>
      </c>
    </row>
    <row r="775" spans="2:3" x14ac:dyDescent="0.25">
      <c r="B775" s="10">
        <v>4583</v>
      </c>
      <c r="C775" s="10" t="s">
        <v>182</v>
      </c>
    </row>
    <row r="776" spans="2:3" x14ac:dyDescent="0.25">
      <c r="B776" s="10">
        <v>4591</v>
      </c>
      <c r="C776" s="10" t="s">
        <v>183</v>
      </c>
    </row>
    <row r="777" spans="2:3" x14ac:dyDescent="0.25">
      <c r="B777" s="10">
        <v>4591</v>
      </c>
      <c r="C777" s="10" t="s">
        <v>183</v>
      </c>
    </row>
    <row r="778" spans="2:3" x14ac:dyDescent="0.25">
      <c r="B778" s="10">
        <v>4592</v>
      </c>
      <c r="C778" s="10" t="s">
        <v>184</v>
      </c>
    </row>
    <row r="779" spans="2:3" x14ac:dyDescent="0.25">
      <c r="B779" s="10">
        <v>4593</v>
      </c>
      <c r="C779" s="10" t="s">
        <v>185</v>
      </c>
    </row>
    <row r="780" spans="2:3" x14ac:dyDescent="0.25">
      <c r="B780" s="10">
        <v>4600</v>
      </c>
      <c r="C780" s="10" t="s">
        <v>186</v>
      </c>
    </row>
    <row r="781" spans="2:3" x14ac:dyDescent="0.25">
      <c r="B781" s="10">
        <v>4600</v>
      </c>
      <c r="C781" s="10" t="s">
        <v>186</v>
      </c>
    </row>
    <row r="782" spans="2:3" x14ac:dyDescent="0.25">
      <c r="B782" s="10">
        <v>4621</v>
      </c>
      <c r="C782" s="10" t="s">
        <v>187</v>
      </c>
    </row>
    <row r="783" spans="2:3" x14ac:dyDescent="0.25">
      <c r="B783" s="10">
        <v>4622</v>
      </c>
      <c r="C783" s="10" t="s">
        <v>188</v>
      </c>
    </row>
    <row r="784" spans="2:3" x14ac:dyDescent="0.25">
      <c r="B784" s="10">
        <v>4622</v>
      </c>
      <c r="C784" s="10" t="s">
        <v>188</v>
      </c>
    </row>
    <row r="785" spans="2:3" x14ac:dyDescent="0.25">
      <c r="B785" s="10">
        <v>4623</v>
      </c>
      <c r="C785" s="10" t="s">
        <v>189</v>
      </c>
    </row>
    <row r="786" spans="2:3" x14ac:dyDescent="0.25">
      <c r="B786" s="10">
        <v>4623</v>
      </c>
      <c r="C786" s="10" t="s">
        <v>189</v>
      </c>
    </row>
    <row r="787" spans="2:3" x14ac:dyDescent="0.25">
      <c r="B787" s="10">
        <v>4623</v>
      </c>
      <c r="C787" s="10" t="s">
        <v>189</v>
      </c>
    </row>
    <row r="788" spans="2:3" x14ac:dyDescent="0.25">
      <c r="B788" s="10">
        <v>4632</v>
      </c>
      <c r="C788" s="10" t="s">
        <v>190</v>
      </c>
    </row>
    <row r="789" spans="2:3" x14ac:dyDescent="0.25">
      <c r="B789" s="10">
        <v>4640</v>
      </c>
      <c r="C789" s="10" t="s">
        <v>191</v>
      </c>
    </row>
    <row r="790" spans="2:3" x14ac:dyDescent="0.25">
      <c r="B790" s="10">
        <v>4640</v>
      </c>
      <c r="C790" s="10" t="s">
        <v>191</v>
      </c>
    </row>
    <row r="791" spans="2:3" x14ac:dyDescent="0.25">
      <c r="B791" s="10">
        <v>4652</v>
      </c>
      <c r="C791" s="10" t="s">
        <v>192</v>
      </c>
    </row>
    <row r="792" spans="2:3" x14ac:dyDescent="0.25">
      <c r="B792" s="10">
        <v>4652</v>
      </c>
      <c r="C792" s="10" t="s">
        <v>192</v>
      </c>
    </row>
    <row r="793" spans="2:3" x14ac:dyDescent="0.25">
      <c r="B793" s="10">
        <v>4653</v>
      </c>
      <c r="C793" s="10" t="s">
        <v>193</v>
      </c>
    </row>
    <row r="794" spans="2:3" x14ac:dyDescent="0.25">
      <c r="B794" s="10">
        <v>4653</v>
      </c>
      <c r="C794" s="10" t="s">
        <v>193</v>
      </c>
    </row>
    <row r="795" spans="2:3" x14ac:dyDescent="0.25">
      <c r="B795" s="10">
        <v>4654</v>
      </c>
      <c r="C795" s="10" t="s">
        <v>194</v>
      </c>
    </row>
    <row r="796" spans="2:3" x14ac:dyDescent="0.25">
      <c r="B796" s="10">
        <v>4660</v>
      </c>
      <c r="C796" s="10" t="s">
        <v>195</v>
      </c>
    </row>
    <row r="797" spans="2:3" x14ac:dyDescent="0.25">
      <c r="B797" s="10">
        <v>4671</v>
      </c>
      <c r="C797" s="10" t="s">
        <v>196</v>
      </c>
    </row>
    <row r="798" spans="2:3" x14ac:dyDescent="0.25">
      <c r="B798" s="10">
        <v>4672</v>
      </c>
      <c r="C798" s="10" t="s">
        <v>197</v>
      </c>
    </row>
    <row r="799" spans="2:3" x14ac:dyDescent="0.25">
      <c r="B799" s="10">
        <v>4673</v>
      </c>
      <c r="C799" s="10" t="s">
        <v>198</v>
      </c>
    </row>
    <row r="800" spans="2:3" x14ac:dyDescent="0.25">
      <c r="B800" s="10">
        <v>4681</v>
      </c>
      <c r="C800" s="10" t="s">
        <v>199</v>
      </c>
    </row>
    <row r="801" spans="2:3" x14ac:dyDescent="0.25">
      <c r="B801" s="10">
        <v>4682</v>
      </c>
      <c r="C801" s="10" t="s">
        <v>200</v>
      </c>
    </row>
    <row r="802" spans="2:3" x14ac:dyDescent="0.25">
      <c r="B802" s="10">
        <v>4682</v>
      </c>
      <c r="C802" s="10" t="s">
        <v>200</v>
      </c>
    </row>
    <row r="803" spans="2:3" x14ac:dyDescent="0.25">
      <c r="B803" s="10">
        <v>4682</v>
      </c>
      <c r="C803" s="10" t="s">
        <v>200</v>
      </c>
    </row>
    <row r="804" spans="2:3" x14ac:dyDescent="0.25">
      <c r="B804" s="10">
        <v>4683</v>
      </c>
      <c r="C804" s="10" t="s">
        <v>201</v>
      </c>
    </row>
    <row r="805" spans="2:3" x14ac:dyDescent="0.25">
      <c r="B805" s="10">
        <v>4683</v>
      </c>
      <c r="C805" s="10" t="s">
        <v>201</v>
      </c>
    </row>
    <row r="806" spans="2:3" x14ac:dyDescent="0.25">
      <c r="B806" s="10">
        <v>4684</v>
      </c>
      <c r="C806" s="10" t="s">
        <v>202</v>
      </c>
    </row>
    <row r="807" spans="2:3" x14ac:dyDescent="0.25">
      <c r="B807" s="10">
        <v>4684</v>
      </c>
      <c r="C807" s="10" t="s">
        <v>202</v>
      </c>
    </row>
    <row r="808" spans="2:3" x14ac:dyDescent="0.25">
      <c r="B808" s="10">
        <v>4690</v>
      </c>
      <c r="C808" s="10" t="s">
        <v>203</v>
      </c>
    </row>
    <row r="809" spans="2:3" x14ac:dyDescent="0.25">
      <c r="B809" s="10">
        <v>4690</v>
      </c>
      <c r="C809" s="10" t="s">
        <v>203</v>
      </c>
    </row>
    <row r="810" spans="2:3" x14ac:dyDescent="0.25">
      <c r="B810" s="10">
        <v>4690</v>
      </c>
      <c r="C810" s="10" t="s">
        <v>203</v>
      </c>
    </row>
    <row r="811" spans="2:3" x14ac:dyDescent="0.25">
      <c r="B811" s="10">
        <v>4700</v>
      </c>
      <c r="C811" s="10" t="s">
        <v>204</v>
      </c>
    </row>
    <row r="812" spans="2:3" x14ac:dyDescent="0.25">
      <c r="B812" s="10">
        <v>4720</v>
      </c>
      <c r="C812" s="10" t="s">
        <v>205</v>
      </c>
    </row>
    <row r="813" spans="2:3" x14ac:dyDescent="0.25">
      <c r="B813" s="10">
        <v>4733</v>
      </c>
      <c r="C813" s="10" t="s">
        <v>206</v>
      </c>
    </row>
    <row r="814" spans="2:3" x14ac:dyDescent="0.25">
      <c r="B814" s="10">
        <v>4733</v>
      </c>
      <c r="C814" s="10" t="s">
        <v>206</v>
      </c>
    </row>
    <row r="815" spans="2:3" x14ac:dyDescent="0.25">
      <c r="B815" s="10">
        <v>4733</v>
      </c>
      <c r="C815" s="10" t="s">
        <v>206</v>
      </c>
    </row>
    <row r="816" spans="2:3" x14ac:dyDescent="0.25">
      <c r="B816" s="10">
        <v>4735</v>
      </c>
      <c r="C816" s="10" t="s">
        <v>207</v>
      </c>
    </row>
    <row r="817" spans="2:3" x14ac:dyDescent="0.25">
      <c r="B817" s="10">
        <v>4736</v>
      </c>
      <c r="C817" s="10" t="s">
        <v>208</v>
      </c>
    </row>
    <row r="818" spans="2:3" x14ac:dyDescent="0.25">
      <c r="B818" s="10">
        <v>4750</v>
      </c>
      <c r="C818" s="10" t="s">
        <v>209</v>
      </c>
    </row>
    <row r="819" spans="2:3" x14ac:dyDescent="0.25">
      <c r="B819" s="10">
        <v>4750</v>
      </c>
      <c r="C819" s="10" t="s">
        <v>209</v>
      </c>
    </row>
    <row r="820" spans="2:3" x14ac:dyDescent="0.25">
      <c r="B820" s="10">
        <v>4760</v>
      </c>
      <c r="C820" s="10" t="s">
        <v>210</v>
      </c>
    </row>
    <row r="821" spans="2:3" x14ac:dyDescent="0.25">
      <c r="B821" s="10">
        <v>4771</v>
      </c>
      <c r="C821" s="10" t="s">
        <v>211</v>
      </c>
    </row>
    <row r="822" spans="2:3" x14ac:dyDescent="0.25">
      <c r="B822" s="10">
        <v>4772</v>
      </c>
      <c r="C822" s="10" t="s">
        <v>212</v>
      </c>
    </row>
    <row r="823" spans="2:3" x14ac:dyDescent="0.25">
      <c r="B823" s="10">
        <v>4773</v>
      </c>
      <c r="C823" s="10" t="s">
        <v>213</v>
      </c>
    </row>
    <row r="824" spans="2:3" x14ac:dyDescent="0.25">
      <c r="B824" s="10">
        <v>4780</v>
      </c>
      <c r="C824" s="10" t="s">
        <v>214</v>
      </c>
    </row>
    <row r="825" spans="2:3" x14ac:dyDescent="0.25">
      <c r="B825" s="10">
        <v>4791</v>
      </c>
      <c r="C825" s="10" t="s">
        <v>215</v>
      </c>
    </row>
    <row r="826" spans="2:3" x14ac:dyDescent="0.25">
      <c r="B826" s="10">
        <v>4792</v>
      </c>
      <c r="C826" s="10" t="s">
        <v>216</v>
      </c>
    </row>
    <row r="827" spans="2:3" x14ac:dyDescent="0.25">
      <c r="B827" s="10">
        <v>4793</v>
      </c>
      <c r="C827" s="10" t="s">
        <v>217</v>
      </c>
    </row>
    <row r="828" spans="2:3" x14ac:dyDescent="0.25">
      <c r="B828" s="10">
        <v>4800</v>
      </c>
      <c r="C828" s="10" t="s">
        <v>218</v>
      </c>
    </row>
    <row r="829" spans="2:3" x14ac:dyDescent="0.25">
      <c r="B829" s="10">
        <v>4840</v>
      </c>
      <c r="C829" s="10" t="s">
        <v>219</v>
      </c>
    </row>
    <row r="830" spans="2:3" x14ac:dyDescent="0.25">
      <c r="B830" s="10">
        <v>4850</v>
      </c>
      <c r="C830" s="10" t="s">
        <v>220</v>
      </c>
    </row>
    <row r="831" spans="2:3" x14ac:dyDescent="0.25">
      <c r="B831" s="10">
        <v>4862</v>
      </c>
      <c r="C831" s="10" t="s">
        <v>221</v>
      </c>
    </row>
    <row r="832" spans="2:3" x14ac:dyDescent="0.25">
      <c r="B832" s="10">
        <v>4863</v>
      </c>
      <c r="C832" s="10" t="s">
        <v>222</v>
      </c>
    </row>
    <row r="833" spans="2:3" x14ac:dyDescent="0.25">
      <c r="B833" s="10">
        <v>4871</v>
      </c>
      <c r="C833" s="10" t="s">
        <v>223</v>
      </c>
    </row>
    <row r="834" spans="2:3" x14ac:dyDescent="0.25">
      <c r="B834" s="10">
        <v>4872</v>
      </c>
      <c r="C834" s="10" t="s">
        <v>224</v>
      </c>
    </row>
    <row r="835" spans="2:3" x14ac:dyDescent="0.25">
      <c r="B835" s="10">
        <v>4873</v>
      </c>
      <c r="C835" s="10" t="s">
        <v>225</v>
      </c>
    </row>
    <row r="836" spans="2:3" x14ac:dyDescent="0.25">
      <c r="B836" s="10">
        <v>4874</v>
      </c>
      <c r="C836" s="10" t="s">
        <v>226</v>
      </c>
    </row>
    <row r="837" spans="2:3" x14ac:dyDescent="0.25">
      <c r="B837" s="10">
        <v>4880</v>
      </c>
      <c r="C837" s="10" t="s">
        <v>227</v>
      </c>
    </row>
    <row r="838" spans="2:3" x14ac:dyDescent="0.25">
      <c r="B838" s="10">
        <v>4891</v>
      </c>
      <c r="C838" s="10" t="s">
        <v>228</v>
      </c>
    </row>
    <row r="839" spans="2:3" x14ac:dyDescent="0.25">
      <c r="B839" s="10">
        <v>4892</v>
      </c>
      <c r="C839" s="10" t="s">
        <v>229</v>
      </c>
    </row>
    <row r="840" spans="2:3" x14ac:dyDescent="0.25">
      <c r="B840" s="10">
        <v>4894</v>
      </c>
      <c r="C840" s="10" t="s">
        <v>230</v>
      </c>
    </row>
    <row r="841" spans="2:3" x14ac:dyDescent="0.25">
      <c r="B841" s="10">
        <v>4894</v>
      </c>
      <c r="C841" s="10" t="s">
        <v>230</v>
      </c>
    </row>
    <row r="842" spans="2:3" x14ac:dyDescent="0.25">
      <c r="B842" s="10">
        <v>4895</v>
      </c>
      <c r="C842" s="10" t="s">
        <v>231</v>
      </c>
    </row>
    <row r="843" spans="2:3" x14ac:dyDescent="0.25">
      <c r="B843" s="10">
        <v>4900</v>
      </c>
      <c r="C843" s="10" t="s">
        <v>232</v>
      </c>
    </row>
    <row r="844" spans="2:3" x14ac:dyDescent="0.25">
      <c r="B844" s="10">
        <v>4912</v>
      </c>
      <c r="C844" s="10" t="s">
        <v>233</v>
      </c>
    </row>
    <row r="845" spans="2:3" x14ac:dyDescent="0.25">
      <c r="B845" s="10">
        <v>4913</v>
      </c>
      <c r="C845" s="10" t="s">
        <v>234</v>
      </c>
    </row>
    <row r="846" spans="2:3" x14ac:dyDescent="0.25">
      <c r="B846" s="10">
        <v>4920</v>
      </c>
      <c r="C846" s="10" t="s">
        <v>235</v>
      </c>
    </row>
    <row r="847" spans="2:3" x14ac:dyDescent="0.25">
      <c r="B847" s="10">
        <v>4930</v>
      </c>
      <c r="C847" s="10" t="s">
        <v>236</v>
      </c>
    </row>
    <row r="848" spans="2:3" x14ac:dyDescent="0.25">
      <c r="B848" s="10">
        <v>4930</v>
      </c>
      <c r="C848" s="10" t="s">
        <v>236</v>
      </c>
    </row>
    <row r="849" spans="2:3" x14ac:dyDescent="0.25">
      <c r="B849" s="10">
        <v>4941</v>
      </c>
      <c r="C849" s="10" t="s">
        <v>237</v>
      </c>
    </row>
    <row r="850" spans="2:3" x14ac:dyDescent="0.25">
      <c r="B850" s="10">
        <v>4943</v>
      </c>
      <c r="C850" s="10" t="s">
        <v>238</v>
      </c>
    </row>
    <row r="851" spans="2:3" x14ac:dyDescent="0.25">
      <c r="B851" s="10">
        <v>4944</v>
      </c>
      <c r="C851" s="10" t="s">
        <v>239</v>
      </c>
    </row>
    <row r="852" spans="2:3" x14ac:dyDescent="0.25">
      <c r="B852" s="10">
        <v>4951</v>
      </c>
      <c r="C852" s="10" t="s">
        <v>240</v>
      </c>
    </row>
    <row r="853" spans="2:3" x14ac:dyDescent="0.25">
      <c r="B853" s="10">
        <v>4952</v>
      </c>
      <c r="C853" s="10" t="s">
        <v>241</v>
      </c>
    </row>
    <row r="854" spans="2:3" x14ac:dyDescent="0.25">
      <c r="B854" s="10">
        <v>4953</v>
      </c>
      <c r="C854" s="10" t="s">
        <v>242</v>
      </c>
    </row>
    <row r="855" spans="2:3" x14ac:dyDescent="0.25">
      <c r="B855" s="10">
        <v>4960</v>
      </c>
      <c r="C855" s="10" t="s">
        <v>243</v>
      </c>
    </row>
    <row r="856" spans="2:3" x14ac:dyDescent="0.25">
      <c r="B856" s="10">
        <v>4970</v>
      </c>
      <c r="C856" s="10" t="s">
        <v>244</v>
      </c>
    </row>
    <row r="857" spans="2:3" x14ac:dyDescent="0.25">
      <c r="B857" s="10">
        <v>4983</v>
      </c>
      <c r="C857" s="10" t="s">
        <v>245</v>
      </c>
    </row>
    <row r="858" spans="2:3" x14ac:dyDescent="0.25">
      <c r="B858" s="10">
        <v>4990</v>
      </c>
      <c r="C858" s="10" t="s">
        <v>246</v>
      </c>
    </row>
    <row r="859" spans="2:3" x14ac:dyDescent="0.25">
      <c r="B859" s="10">
        <v>5000</v>
      </c>
      <c r="C859" s="10" t="s">
        <v>247</v>
      </c>
    </row>
    <row r="860" spans="2:3" x14ac:dyDescent="0.25">
      <c r="B860" s="10">
        <v>5200</v>
      </c>
      <c r="C860" s="10" t="s">
        <v>248</v>
      </c>
    </row>
    <row r="861" spans="2:3" x14ac:dyDescent="0.25">
      <c r="B861" s="10">
        <v>5210</v>
      </c>
      <c r="C861" s="10" t="s">
        <v>249</v>
      </c>
    </row>
    <row r="862" spans="2:3" x14ac:dyDescent="0.25">
      <c r="B862" s="10">
        <v>5220</v>
      </c>
      <c r="C862" s="10" t="s">
        <v>250</v>
      </c>
    </row>
    <row r="863" spans="2:3" x14ac:dyDescent="0.25">
      <c r="B863" s="10">
        <v>5230</v>
      </c>
      <c r="C863" s="10" t="s">
        <v>251</v>
      </c>
    </row>
    <row r="864" spans="2:3" x14ac:dyDescent="0.25">
      <c r="B864" s="10">
        <v>5240</v>
      </c>
      <c r="C864" s="10" t="s">
        <v>252</v>
      </c>
    </row>
    <row r="865" spans="2:3" x14ac:dyDescent="0.25">
      <c r="B865" s="10">
        <v>5250</v>
      </c>
      <c r="C865" s="10" t="s">
        <v>253</v>
      </c>
    </row>
    <row r="866" spans="2:3" x14ac:dyDescent="0.25">
      <c r="B866" s="10">
        <v>5260</v>
      </c>
      <c r="C866" s="10" t="s">
        <v>254</v>
      </c>
    </row>
    <row r="867" spans="2:3" x14ac:dyDescent="0.25">
      <c r="B867" s="10">
        <v>5270</v>
      </c>
      <c r="C867" s="10" t="s">
        <v>255</v>
      </c>
    </row>
    <row r="868" spans="2:3" x14ac:dyDescent="0.25">
      <c r="B868" s="10">
        <v>5270</v>
      </c>
      <c r="C868" s="10" t="s">
        <v>255</v>
      </c>
    </row>
    <row r="869" spans="2:3" x14ac:dyDescent="0.25">
      <c r="B869" s="10">
        <v>5290</v>
      </c>
      <c r="C869" s="10" t="s">
        <v>256</v>
      </c>
    </row>
    <row r="870" spans="2:3" x14ac:dyDescent="0.25">
      <c r="B870" s="10">
        <v>5300</v>
      </c>
      <c r="C870" s="10" t="s">
        <v>257</v>
      </c>
    </row>
    <row r="871" spans="2:3" x14ac:dyDescent="0.25">
      <c r="B871" s="10">
        <v>5320</v>
      </c>
      <c r="C871" s="10" t="s">
        <v>258</v>
      </c>
    </row>
    <row r="872" spans="2:3" x14ac:dyDescent="0.25">
      <c r="B872" s="10">
        <v>5330</v>
      </c>
      <c r="C872" s="10" t="s">
        <v>259</v>
      </c>
    </row>
    <row r="873" spans="2:3" x14ac:dyDescent="0.25">
      <c r="B873" s="10">
        <v>5330</v>
      </c>
      <c r="C873" s="10" t="s">
        <v>259</v>
      </c>
    </row>
    <row r="874" spans="2:3" x14ac:dyDescent="0.25">
      <c r="B874" s="10">
        <v>5350</v>
      </c>
      <c r="C874" s="10" t="s">
        <v>260</v>
      </c>
    </row>
    <row r="875" spans="2:3" x14ac:dyDescent="0.25">
      <c r="B875" s="10">
        <v>5370</v>
      </c>
      <c r="C875" s="10" t="s">
        <v>261</v>
      </c>
    </row>
    <row r="876" spans="2:3" x14ac:dyDescent="0.25">
      <c r="B876" s="10">
        <v>5380</v>
      </c>
      <c r="C876" s="10" t="s">
        <v>262</v>
      </c>
    </row>
    <row r="877" spans="2:3" x14ac:dyDescent="0.25">
      <c r="B877" s="10">
        <v>5390</v>
      </c>
      <c r="C877" s="10" t="s">
        <v>263</v>
      </c>
    </row>
    <row r="878" spans="2:3" x14ac:dyDescent="0.25">
      <c r="B878" s="10">
        <v>5400</v>
      </c>
      <c r="C878" s="10" t="s">
        <v>264</v>
      </c>
    </row>
    <row r="879" spans="2:3" x14ac:dyDescent="0.25">
      <c r="B879" s="10">
        <v>5450</v>
      </c>
      <c r="C879" s="10" t="s">
        <v>265</v>
      </c>
    </row>
    <row r="880" spans="2:3" x14ac:dyDescent="0.25">
      <c r="B880" s="10">
        <v>5462</v>
      </c>
      <c r="C880" s="10" t="s">
        <v>266</v>
      </c>
    </row>
    <row r="881" spans="2:3" x14ac:dyDescent="0.25">
      <c r="B881" s="10">
        <v>5463</v>
      </c>
      <c r="C881" s="10" t="s">
        <v>267</v>
      </c>
    </row>
    <row r="882" spans="2:3" x14ac:dyDescent="0.25">
      <c r="B882" s="10">
        <v>5464</v>
      </c>
      <c r="C882" s="10" t="s">
        <v>268</v>
      </c>
    </row>
    <row r="883" spans="2:3" x14ac:dyDescent="0.25">
      <c r="B883" s="10">
        <v>5466</v>
      </c>
      <c r="C883" s="10" t="s">
        <v>269</v>
      </c>
    </row>
    <row r="884" spans="2:3" x14ac:dyDescent="0.25">
      <c r="B884" s="10">
        <v>5471</v>
      </c>
      <c r="C884" s="10" t="s">
        <v>270</v>
      </c>
    </row>
    <row r="885" spans="2:3" x14ac:dyDescent="0.25">
      <c r="B885" s="10">
        <v>5474</v>
      </c>
      <c r="C885" s="10" t="s">
        <v>271</v>
      </c>
    </row>
    <row r="886" spans="2:3" x14ac:dyDescent="0.25">
      <c r="B886" s="10">
        <v>5485</v>
      </c>
      <c r="C886" s="10" t="s">
        <v>272</v>
      </c>
    </row>
    <row r="887" spans="2:3" x14ac:dyDescent="0.25">
      <c r="B887" s="10">
        <v>5491</v>
      </c>
      <c r="C887" s="10" t="s">
        <v>273</v>
      </c>
    </row>
    <row r="888" spans="2:3" x14ac:dyDescent="0.25">
      <c r="B888" s="10">
        <v>5491</v>
      </c>
      <c r="C888" s="10" t="s">
        <v>273</v>
      </c>
    </row>
    <row r="889" spans="2:3" x14ac:dyDescent="0.25">
      <c r="B889" s="10">
        <v>5492</v>
      </c>
      <c r="C889" s="10" t="s">
        <v>274</v>
      </c>
    </row>
    <row r="890" spans="2:3" x14ac:dyDescent="0.25">
      <c r="B890" s="10">
        <v>5492</v>
      </c>
      <c r="C890" s="10" t="s">
        <v>274</v>
      </c>
    </row>
    <row r="891" spans="2:3" x14ac:dyDescent="0.25">
      <c r="B891" s="10">
        <v>5492</v>
      </c>
      <c r="C891" s="10" t="s">
        <v>274</v>
      </c>
    </row>
    <row r="892" spans="2:3" x14ac:dyDescent="0.25">
      <c r="B892" s="10">
        <v>5500</v>
      </c>
      <c r="C892" s="10" t="s">
        <v>275</v>
      </c>
    </row>
    <row r="893" spans="2:3" x14ac:dyDescent="0.25">
      <c r="B893" s="10">
        <v>5540</v>
      </c>
      <c r="C893" s="10" t="s">
        <v>276</v>
      </c>
    </row>
    <row r="894" spans="2:3" x14ac:dyDescent="0.25">
      <c r="B894" s="10">
        <v>5540</v>
      </c>
      <c r="C894" s="10" t="s">
        <v>276</v>
      </c>
    </row>
    <row r="895" spans="2:3" x14ac:dyDescent="0.25">
      <c r="B895" s="10">
        <v>5550</v>
      </c>
      <c r="C895" s="10" t="s">
        <v>277</v>
      </c>
    </row>
    <row r="896" spans="2:3" x14ac:dyDescent="0.25">
      <c r="B896" s="10">
        <v>5550</v>
      </c>
      <c r="C896" s="10" t="s">
        <v>277</v>
      </c>
    </row>
    <row r="897" spans="2:3" x14ac:dyDescent="0.25">
      <c r="B897" s="10">
        <v>5550</v>
      </c>
      <c r="C897" s="10" t="s">
        <v>277</v>
      </c>
    </row>
    <row r="898" spans="2:3" x14ac:dyDescent="0.25">
      <c r="B898" s="10">
        <v>5560</v>
      </c>
      <c r="C898" s="10" t="s">
        <v>278</v>
      </c>
    </row>
    <row r="899" spans="2:3" x14ac:dyDescent="0.25">
      <c r="B899" s="10">
        <v>5560</v>
      </c>
      <c r="C899" s="10" t="s">
        <v>278</v>
      </c>
    </row>
    <row r="900" spans="2:3" x14ac:dyDescent="0.25">
      <c r="B900" s="10">
        <v>5560</v>
      </c>
      <c r="C900" s="10" t="s">
        <v>278</v>
      </c>
    </row>
    <row r="901" spans="2:3" x14ac:dyDescent="0.25">
      <c r="B901" s="10">
        <v>5580</v>
      </c>
      <c r="C901" s="10" t="s">
        <v>279</v>
      </c>
    </row>
    <row r="902" spans="2:3" x14ac:dyDescent="0.25">
      <c r="B902" s="10">
        <v>5591</v>
      </c>
      <c r="C902" s="10" t="s">
        <v>280</v>
      </c>
    </row>
    <row r="903" spans="2:3" x14ac:dyDescent="0.25">
      <c r="B903" s="10">
        <v>5592</v>
      </c>
      <c r="C903" s="10" t="s">
        <v>281</v>
      </c>
    </row>
    <row r="904" spans="2:3" x14ac:dyDescent="0.25">
      <c r="B904" s="10">
        <v>5600</v>
      </c>
      <c r="C904" s="10" t="s">
        <v>282</v>
      </c>
    </row>
    <row r="905" spans="2:3" x14ac:dyDescent="0.25">
      <c r="B905" s="10">
        <v>5610</v>
      </c>
      <c r="C905" s="10" t="s">
        <v>283</v>
      </c>
    </row>
    <row r="906" spans="2:3" x14ac:dyDescent="0.25">
      <c r="B906" s="10">
        <v>5620</v>
      </c>
      <c r="C906" s="10" t="s">
        <v>284</v>
      </c>
    </row>
    <row r="907" spans="2:3" x14ac:dyDescent="0.25">
      <c r="B907" s="10">
        <v>5631</v>
      </c>
      <c r="C907" s="10" t="s">
        <v>285</v>
      </c>
    </row>
    <row r="908" spans="2:3" x14ac:dyDescent="0.25">
      <c r="B908" s="10">
        <v>5642</v>
      </c>
      <c r="C908" s="10" t="s">
        <v>286</v>
      </c>
    </row>
    <row r="909" spans="2:3" x14ac:dyDescent="0.25">
      <c r="B909" s="10">
        <v>5642</v>
      </c>
      <c r="C909" s="10" t="s">
        <v>286</v>
      </c>
    </row>
    <row r="910" spans="2:3" x14ac:dyDescent="0.25">
      <c r="B910" s="10">
        <v>5672</v>
      </c>
      <c r="C910" s="10" t="s">
        <v>287</v>
      </c>
    </row>
    <row r="911" spans="2:3" x14ac:dyDescent="0.25">
      <c r="B911" s="10">
        <v>5683</v>
      </c>
      <c r="C911" s="10" t="s">
        <v>288</v>
      </c>
    </row>
    <row r="912" spans="2:3" x14ac:dyDescent="0.25">
      <c r="B912" s="10">
        <v>5690</v>
      </c>
      <c r="C912" s="10" t="s">
        <v>289</v>
      </c>
    </row>
    <row r="913" spans="2:3" x14ac:dyDescent="0.25">
      <c r="B913" s="10">
        <v>5700</v>
      </c>
      <c r="C913" s="10" t="s">
        <v>290</v>
      </c>
    </row>
    <row r="914" spans="2:3" x14ac:dyDescent="0.25">
      <c r="B914" s="10">
        <v>5750</v>
      </c>
      <c r="C914" s="10" t="s">
        <v>291</v>
      </c>
    </row>
    <row r="915" spans="2:3" x14ac:dyDescent="0.25">
      <c r="B915" s="10">
        <v>5762</v>
      </c>
      <c r="C915" s="10" t="s">
        <v>292</v>
      </c>
    </row>
    <row r="916" spans="2:3" x14ac:dyDescent="0.25">
      <c r="B916" s="10">
        <v>5762</v>
      </c>
      <c r="C916" s="10" t="s">
        <v>292</v>
      </c>
    </row>
    <row r="917" spans="2:3" x14ac:dyDescent="0.25">
      <c r="B917" s="10">
        <v>5771</v>
      </c>
      <c r="C917" s="10" t="s">
        <v>293</v>
      </c>
    </row>
    <row r="918" spans="2:3" x14ac:dyDescent="0.25">
      <c r="B918" s="10">
        <v>5771</v>
      </c>
      <c r="C918" s="10" t="s">
        <v>293</v>
      </c>
    </row>
    <row r="919" spans="2:3" x14ac:dyDescent="0.25">
      <c r="B919" s="10">
        <v>5772</v>
      </c>
      <c r="C919" s="10" t="s">
        <v>294</v>
      </c>
    </row>
    <row r="920" spans="2:3" x14ac:dyDescent="0.25">
      <c r="B920" s="10">
        <v>5772</v>
      </c>
      <c r="C920" s="10" t="s">
        <v>294</v>
      </c>
    </row>
    <row r="921" spans="2:3" x14ac:dyDescent="0.25">
      <c r="B921" s="10">
        <v>5792</v>
      </c>
      <c r="C921" s="10" t="s">
        <v>295</v>
      </c>
    </row>
    <row r="922" spans="2:3" x14ac:dyDescent="0.25">
      <c r="B922" s="10">
        <v>5800</v>
      </c>
      <c r="C922" s="10" t="s">
        <v>296</v>
      </c>
    </row>
    <row r="923" spans="2:3" x14ac:dyDescent="0.25">
      <c r="B923" s="10">
        <v>5853</v>
      </c>
      <c r="C923" s="10" t="s">
        <v>297</v>
      </c>
    </row>
    <row r="924" spans="2:3" x14ac:dyDescent="0.25">
      <c r="B924" s="10">
        <v>5853</v>
      </c>
      <c r="C924" s="10" t="s">
        <v>297</v>
      </c>
    </row>
    <row r="925" spans="2:3" x14ac:dyDescent="0.25">
      <c r="B925" s="10">
        <v>5854</v>
      </c>
      <c r="C925" s="10" t="s">
        <v>298</v>
      </c>
    </row>
    <row r="926" spans="2:3" x14ac:dyDescent="0.25">
      <c r="B926" s="10">
        <v>5854</v>
      </c>
      <c r="C926" s="10" t="s">
        <v>298</v>
      </c>
    </row>
    <row r="927" spans="2:3" x14ac:dyDescent="0.25">
      <c r="B927" s="10">
        <v>5856</v>
      </c>
      <c r="C927" s="10" t="s">
        <v>299</v>
      </c>
    </row>
    <row r="928" spans="2:3" x14ac:dyDescent="0.25">
      <c r="B928" s="10">
        <v>5863</v>
      </c>
      <c r="C928" s="10" t="s">
        <v>300</v>
      </c>
    </row>
    <row r="929" spans="2:3" x14ac:dyDescent="0.25">
      <c r="B929" s="10">
        <v>5863</v>
      </c>
      <c r="C929" s="10" t="s">
        <v>300</v>
      </c>
    </row>
    <row r="930" spans="2:3" x14ac:dyDescent="0.25">
      <c r="B930" s="10">
        <v>5871</v>
      </c>
      <c r="C930" s="10" t="s">
        <v>301</v>
      </c>
    </row>
    <row r="931" spans="2:3" x14ac:dyDescent="0.25">
      <c r="B931" s="10">
        <v>5874</v>
      </c>
      <c r="C931" s="10" t="s">
        <v>302</v>
      </c>
    </row>
    <row r="932" spans="2:3" x14ac:dyDescent="0.25">
      <c r="B932" s="10">
        <v>5874</v>
      </c>
      <c r="C932" s="10" t="s">
        <v>302</v>
      </c>
    </row>
    <row r="933" spans="2:3" x14ac:dyDescent="0.25">
      <c r="B933" s="10">
        <v>5881</v>
      </c>
      <c r="C933" s="10" t="s">
        <v>303</v>
      </c>
    </row>
    <row r="934" spans="2:3" x14ac:dyDescent="0.25">
      <c r="B934" s="10">
        <v>5882</v>
      </c>
      <c r="C934" s="10" t="s">
        <v>304</v>
      </c>
    </row>
    <row r="935" spans="2:3" x14ac:dyDescent="0.25">
      <c r="B935" s="10">
        <v>5883</v>
      </c>
      <c r="C935" s="10" t="s">
        <v>305</v>
      </c>
    </row>
    <row r="936" spans="2:3" x14ac:dyDescent="0.25">
      <c r="B936" s="10">
        <v>5884</v>
      </c>
      <c r="C936" s="10" t="s">
        <v>306</v>
      </c>
    </row>
    <row r="937" spans="2:3" x14ac:dyDescent="0.25">
      <c r="B937" s="10">
        <v>5892</v>
      </c>
      <c r="C937" s="10" t="s">
        <v>307</v>
      </c>
    </row>
    <row r="938" spans="2:3" x14ac:dyDescent="0.25">
      <c r="B938" s="10">
        <v>5900</v>
      </c>
      <c r="C938" s="10" t="s">
        <v>308</v>
      </c>
    </row>
    <row r="939" spans="2:3" x14ac:dyDescent="0.25">
      <c r="B939" s="10">
        <v>5932</v>
      </c>
      <c r="C939" s="10" t="s">
        <v>309</v>
      </c>
    </row>
    <row r="940" spans="2:3" x14ac:dyDescent="0.25">
      <c r="B940" s="10">
        <v>5935</v>
      </c>
      <c r="C940" s="10" t="s">
        <v>310</v>
      </c>
    </row>
    <row r="941" spans="2:3" x14ac:dyDescent="0.25">
      <c r="B941" s="10">
        <v>5953</v>
      </c>
      <c r="C941" s="10" t="s">
        <v>311</v>
      </c>
    </row>
    <row r="942" spans="2:3" x14ac:dyDescent="0.25">
      <c r="B942" s="10">
        <v>5960</v>
      </c>
      <c r="C942" s="10" t="s">
        <v>312</v>
      </c>
    </row>
    <row r="943" spans="2:3" x14ac:dyDescent="0.25">
      <c r="B943" s="10">
        <v>5970</v>
      </c>
      <c r="C943" s="10" t="s">
        <v>313</v>
      </c>
    </row>
    <row r="944" spans="2:3" x14ac:dyDescent="0.25">
      <c r="B944" s="10">
        <v>5985</v>
      </c>
      <c r="C944" s="10" t="s">
        <v>314</v>
      </c>
    </row>
    <row r="945" spans="2:3" x14ac:dyDescent="0.25">
      <c r="B945" s="10">
        <v>6000</v>
      </c>
      <c r="C945" s="10" t="s">
        <v>315</v>
      </c>
    </row>
    <row r="946" spans="2:3" x14ac:dyDescent="0.25">
      <c r="B946" s="10">
        <v>6040</v>
      </c>
      <c r="C946" s="10" t="s">
        <v>316</v>
      </c>
    </row>
    <row r="947" spans="2:3" x14ac:dyDescent="0.25">
      <c r="B947" s="10">
        <v>6040</v>
      </c>
      <c r="C947" s="10" t="s">
        <v>316</v>
      </c>
    </row>
    <row r="948" spans="2:3" x14ac:dyDescent="0.25">
      <c r="B948" s="10">
        <v>6051</v>
      </c>
      <c r="C948" s="10" t="s">
        <v>317</v>
      </c>
    </row>
    <row r="949" spans="2:3" x14ac:dyDescent="0.25">
      <c r="B949" s="10">
        <v>6052</v>
      </c>
      <c r="C949" s="10" t="s">
        <v>318</v>
      </c>
    </row>
    <row r="950" spans="2:3" x14ac:dyDescent="0.25">
      <c r="B950" s="10">
        <v>6052</v>
      </c>
      <c r="C950" s="10" t="s">
        <v>318</v>
      </c>
    </row>
    <row r="951" spans="2:3" x14ac:dyDescent="0.25">
      <c r="B951" s="10">
        <v>6064</v>
      </c>
      <c r="C951" s="10" t="s">
        <v>319</v>
      </c>
    </row>
    <row r="952" spans="2:3" x14ac:dyDescent="0.25">
      <c r="B952" s="10">
        <v>6070</v>
      </c>
      <c r="C952" s="10" t="s">
        <v>320</v>
      </c>
    </row>
    <row r="953" spans="2:3" x14ac:dyDescent="0.25">
      <c r="B953" s="10">
        <v>6070</v>
      </c>
      <c r="C953" s="10" t="s">
        <v>320</v>
      </c>
    </row>
    <row r="954" spans="2:3" x14ac:dyDescent="0.25">
      <c r="B954" s="10">
        <v>6091</v>
      </c>
      <c r="C954" s="10" t="s">
        <v>321</v>
      </c>
    </row>
    <row r="955" spans="2:3" x14ac:dyDescent="0.25">
      <c r="B955" s="10">
        <v>6092</v>
      </c>
      <c r="C955" s="10" t="s">
        <v>322</v>
      </c>
    </row>
    <row r="956" spans="2:3" x14ac:dyDescent="0.25">
      <c r="B956" s="10">
        <v>6093</v>
      </c>
      <c r="C956" s="10" t="s">
        <v>323</v>
      </c>
    </row>
    <row r="957" spans="2:3" x14ac:dyDescent="0.25">
      <c r="B957" s="10">
        <v>6094</v>
      </c>
      <c r="C957" s="10" t="s">
        <v>324</v>
      </c>
    </row>
    <row r="958" spans="2:3" x14ac:dyDescent="0.25">
      <c r="B958" s="10">
        <v>6094</v>
      </c>
      <c r="C958" s="10" t="s">
        <v>324</v>
      </c>
    </row>
    <row r="959" spans="2:3" x14ac:dyDescent="0.25">
      <c r="B959" s="10">
        <v>6100</v>
      </c>
      <c r="C959" s="10" t="s">
        <v>325</v>
      </c>
    </row>
    <row r="960" spans="2:3" x14ac:dyDescent="0.25">
      <c r="B960" s="10">
        <v>6100</v>
      </c>
      <c r="C960" s="10" t="s">
        <v>325</v>
      </c>
    </row>
    <row r="961" spans="2:3" x14ac:dyDescent="0.25">
      <c r="B961" s="10">
        <v>6200</v>
      </c>
      <c r="C961" s="10" t="s">
        <v>326</v>
      </c>
    </row>
    <row r="962" spans="2:3" x14ac:dyDescent="0.25">
      <c r="B962" s="10">
        <v>6230</v>
      </c>
      <c r="C962" s="10" t="s">
        <v>327</v>
      </c>
    </row>
    <row r="963" spans="2:3" x14ac:dyDescent="0.25">
      <c r="B963" s="10">
        <v>6240</v>
      </c>
      <c r="C963" s="10" t="s">
        <v>328</v>
      </c>
    </row>
    <row r="964" spans="2:3" x14ac:dyDescent="0.25">
      <c r="B964" s="10">
        <v>6261</v>
      </c>
      <c r="C964" s="10" t="s">
        <v>329</v>
      </c>
    </row>
    <row r="965" spans="2:3" x14ac:dyDescent="0.25">
      <c r="B965" s="10">
        <v>6270</v>
      </c>
      <c r="C965" s="10" t="s">
        <v>330</v>
      </c>
    </row>
    <row r="966" spans="2:3" x14ac:dyDescent="0.25">
      <c r="B966" s="10">
        <v>6280</v>
      </c>
      <c r="C966" s="10" t="s">
        <v>331</v>
      </c>
    </row>
    <row r="967" spans="2:3" x14ac:dyDescent="0.25">
      <c r="B967" s="10">
        <v>6300</v>
      </c>
      <c r="C967" s="10" t="s">
        <v>332</v>
      </c>
    </row>
    <row r="968" spans="2:3" x14ac:dyDescent="0.25">
      <c r="B968" s="10">
        <v>6310</v>
      </c>
      <c r="C968" s="10" t="s">
        <v>333</v>
      </c>
    </row>
    <row r="969" spans="2:3" x14ac:dyDescent="0.25">
      <c r="B969" s="10">
        <v>6320</v>
      </c>
      <c r="C969" s="10" t="s">
        <v>334</v>
      </c>
    </row>
    <row r="970" spans="2:3" x14ac:dyDescent="0.25">
      <c r="B970" s="10">
        <v>6330</v>
      </c>
      <c r="C970" s="10" t="s">
        <v>335</v>
      </c>
    </row>
    <row r="971" spans="2:3" x14ac:dyDescent="0.25">
      <c r="B971" s="10">
        <v>6340</v>
      </c>
      <c r="C971" s="10" t="s">
        <v>336</v>
      </c>
    </row>
    <row r="972" spans="2:3" x14ac:dyDescent="0.25">
      <c r="B972" s="10">
        <v>6360</v>
      </c>
      <c r="C972" s="10" t="s">
        <v>337</v>
      </c>
    </row>
    <row r="973" spans="2:3" x14ac:dyDescent="0.25">
      <c r="B973" s="10">
        <v>6372</v>
      </c>
      <c r="C973" s="10" t="s">
        <v>338</v>
      </c>
    </row>
    <row r="974" spans="2:3" x14ac:dyDescent="0.25">
      <c r="B974" s="10">
        <v>6392</v>
      </c>
      <c r="C974" s="10" t="s">
        <v>339</v>
      </c>
    </row>
    <row r="975" spans="2:3" x14ac:dyDescent="0.25">
      <c r="B975" s="10">
        <v>6400</v>
      </c>
      <c r="C975" s="10" t="s">
        <v>340</v>
      </c>
    </row>
    <row r="976" spans="2:3" x14ac:dyDescent="0.25">
      <c r="B976" s="10">
        <v>6430</v>
      </c>
      <c r="C976" s="10" t="s">
        <v>341</v>
      </c>
    </row>
    <row r="977" spans="2:3" x14ac:dyDescent="0.25">
      <c r="B977" s="10">
        <v>6430</v>
      </c>
      <c r="C977" s="10" t="s">
        <v>341</v>
      </c>
    </row>
    <row r="978" spans="2:3" x14ac:dyDescent="0.25">
      <c r="B978" s="10">
        <v>6440</v>
      </c>
      <c r="C978" s="10" t="s">
        <v>342</v>
      </c>
    </row>
    <row r="979" spans="2:3" x14ac:dyDescent="0.25">
      <c r="B979" s="10">
        <v>6470</v>
      </c>
      <c r="C979" s="10" t="s">
        <v>343</v>
      </c>
    </row>
    <row r="980" spans="2:3" x14ac:dyDescent="0.25">
      <c r="B980" s="10">
        <v>6500</v>
      </c>
      <c r="C980" s="10" t="s">
        <v>344</v>
      </c>
    </row>
    <row r="981" spans="2:3" x14ac:dyDescent="0.25">
      <c r="B981" s="10">
        <v>6510</v>
      </c>
      <c r="C981" s="10" t="s">
        <v>345</v>
      </c>
    </row>
    <row r="982" spans="2:3" x14ac:dyDescent="0.25">
      <c r="B982" s="10">
        <v>6520</v>
      </c>
      <c r="C982" s="10" t="s">
        <v>346</v>
      </c>
    </row>
    <row r="983" spans="2:3" x14ac:dyDescent="0.25">
      <c r="B983" s="10">
        <v>6520</v>
      </c>
      <c r="C983" s="10" t="s">
        <v>346</v>
      </c>
    </row>
    <row r="984" spans="2:3" x14ac:dyDescent="0.25">
      <c r="B984" s="10">
        <v>6534</v>
      </c>
      <c r="C984" s="10" t="s">
        <v>347</v>
      </c>
    </row>
    <row r="985" spans="2:3" x14ac:dyDescent="0.25">
      <c r="B985" s="10">
        <v>6534</v>
      </c>
      <c r="C985" s="10" t="s">
        <v>347</v>
      </c>
    </row>
    <row r="986" spans="2:3" x14ac:dyDescent="0.25">
      <c r="B986" s="10">
        <v>6534</v>
      </c>
      <c r="C986" s="10" t="s">
        <v>347</v>
      </c>
    </row>
    <row r="987" spans="2:3" x14ac:dyDescent="0.25">
      <c r="B987" s="10">
        <v>6535</v>
      </c>
      <c r="C987" s="10" t="s">
        <v>348</v>
      </c>
    </row>
    <row r="988" spans="2:3" x14ac:dyDescent="0.25">
      <c r="B988" s="10">
        <v>6541</v>
      </c>
      <c r="C988" s="10" t="s">
        <v>349</v>
      </c>
    </row>
    <row r="989" spans="2:3" x14ac:dyDescent="0.25">
      <c r="B989" s="10">
        <v>6541</v>
      </c>
      <c r="C989" s="10" t="s">
        <v>349</v>
      </c>
    </row>
    <row r="990" spans="2:3" x14ac:dyDescent="0.25">
      <c r="B990" s="10">
        <v>6560</v>
      </c>
      <c r="C990" s="10" t="s">
        <v>350</v>
      </c>
    </row>
    <row r="991" spans="2:3" x14ac:dyDescent="0.25">
      <c r="B991" s="10">
        <v>6560</v>
      </c>
      <c r="C991" s="10" t="s">
        <v>350</v>
      </c>
    </row>
    <row r="992" spans="2:3" x14ac:dyDescent="0.25">
      <c r="B992" s="10">
        <v>6580</v>
      </c>
      <c r="C992" s="10" t="s">
        <v>351</v>
      </c>
    </row>
    <row r="993" spans="2:3" x14ac:dyDescent="0.25">
      <c r="B993" s="10">
        <v>6600</v>
      </c>
      <c r="C993" s="10" t="s">
        <v>352</v>
      </c>
    </row>
    <row r="994" spans="2:3" x14ac:dyDescent="0.25">
      <c r="B994" s="10">
        <v>6621</v>
      </c>
      <c r="C994" s="10" t="s">
        <v>353</v>
      </c>
    </row>
    <row r="995" spans="2:3" x14ac:dyDescent="0.25">
      <c r="B995" s="10">
        <v>6622</v>
      </c>
      <c r="C995" s="10" t="s">
        <v>354</v>
      </c>
    </row>
    <row r="996" spans="2:3" x14ac:dyDescent="0.25">
      <c r="B996" s="10">
        <v>6623</v>
      </c>
      <c r="C996" s="10" t="s">
        <v>355</v>
      </c>
    </row>
    <row r="997" spans="2:3" x14ac:dyDescent="0.25">
      <c r="B997" s="10">
        <v>6623</v>
      </c>
      <c r="C997" s="10" t="s">
        <v>355</v>
      </c>
    </row>
    <row r="998" spans="2:3" x14ac:dyDescent="0.25">
      <c r="B998" s="10">
        <v>6623</v>
      </c>
      <c r="C998" s="10" t="s">
        <v>355</v>
      </c>
    </row>
    <row r="999" spans="2:3" x14ac:dyDescent="0.25">
      <c r="B999" s="10">
        <v>6630</v>
      </c>
      <c r="C999" s="10" t="s">
        <v>356</v>
      </c>
    </row>
    <row r="1000" spans="2:3" x14ac:dyDescent="0.25">
      <c r="B1000" s="10">
        <v>6630</v>
      </c>
      <c r="C1000" s="10" t="s">
        <v>356</v>
      </c>
    </row>
    <row r="1001" spans="2:3" x14ac:dyDescent="0.25">
      <c r="B1001" s="10">
        <v>6640</v>
      </c>
      <c r="C1001" s="10" t="s">
        <v>357</v>
      </c>
    </row>
    <row r="1002" spans="2:3" x14ac:dyDescent="0.25">
      <c r="B1002" s="10">
        <v>6650</v>
      </c>
      <c r="C1002" s="10" t="s">
        <v>358</v>
      </c>
    </row>
    <row r="1003" spans="2:3" x14ac:dyDescent="0.25">
      <c r="B1003" s="10">
        <v>6660</v>
      </c>
      <c r="C1003" s="10" t="s">
        <v>359</v>
      </c>
    </row>
    <row r="1004" spans="2:3" x14ac:dyDescent="0.25">
      <c r="B1004" s="10">
        <v>6670</v>
      </c>
      <c r="C1004" s="10" t="s">
        <v>360</v>
      </c>
    </row>
    <row r="1005" spans="2:3" x14ac:dyDescent="0.25">
      <c r="B1005" s="10">
        <v>6670</v>
      </c>
      <c r="C1005" s="10" t="s">
        <v>360</v>
      </c>
    </row>
    <row r="1006" spans="2:3" x14ac:dyDescent="0.25">
      <c r="B1006" s="10">
        <v>6682</v>
      </c>
      <c r="C1006" s="10" t="s">
        <v>361</v>
      </c>
    </row>
    <row r="1007" spans="2:3" x14ac:dyDescent="0.25">
      <c r="B1007" s="10">
        <v>6682</v>
      </c>
      <c r="C1007" s="10" t="s">
        <v>361</v>
      </c>
    </row>
    <row r="1008" spans="2:3" x14ac:dyDescent="0.25">
      <c r="B1008" s="10">
        <v>6682</v>
      </c>
      <c r="C1008" s="10" t="s">
        <v>361</v>
      </c>
    </row>
    <row r="1009" spans="2:3" x14ac:dyDescent="0.25">
      <c r="B1009" s="10">
        <v>6683</v>
      </c>
      <c r="C1009" s="10" t="s">
        <v>362</v>
      </c>
    </row>
    <row r="1010" spans="2:3" x14ac:dyDescent="0.25">
      <c r="B1010" s="10">
        <v>6683</v>
      </c>
      <c r="C1010" s="10" t="s">
        <v>362</v>
      </c>
    </row>
    <row r="1011" spans="2:3" x14ac:dyDescent="0.25">
      <c r="B1011" s="10">
        <v>6690</v>
      </c>
      <c r="C1011" s="10" t="s">
        <v>363</v>
      </c>
    </row>
    <row r="1012" spans="2:3" x14ac:dyDescent="0.25">
      <c r="B1012" s="10">
        <v>6690</v>
      </c>
      <c r="C1012" s="10" t="s">
        <v>363</v>
      </c>
    </row>
    <row r="1013" spans="2:3" x14ac:dyDescent="0.25">
      <c r="B1013" s="10">
        <v>6700</v>
      </c>
      <c r="C1013" s="10" t="s">
        <v>364</v>
      </c>
    </row>
    <row r="1014" spans="2:3" x14ac:dyDescent="0.25">
      <c r="B1014" s="10">
        <v>6705</v>
      </c>
      <c r="C1014" s="10" t="s">
        <v>365</v>
      </c>
    </row>
    <row r="1015" spans="2:3" x14ac:dyDescent="0.25">
      <c r="B1015" s="10">
        <v>6710</v>
      </c>
      <c r="C1015" s="10" t="s">
        <v>366</v>
      </c>
    </row>
    <row r="1016" spans="2:3" x14ac:dyDescent="0.25">
      <c r="B1016" s="10">
        <v>6715</v>
      </c>
      <c r="C1016" s="10" t="s">
        <v>367</v>
      </c>
    </row>
    <row r="1017" spans="2:3" x14ac:dyDescent="0.25">
      <c r="B1017" s="10">
        <v>6720</v>
      </c>
      <c r="C1017" s="10" t="s">
        <v>368</v>
      </c>
    </row>
    <row r="1018" spans="2:3" x14ac:dyDescent="0.25">
      <c r="B1018" s="10">
        <v>6731</v>
      </c>
      <c r="C1018" s="10" t="s">
        <v>369</v>
      </c>
    </row>
    <row r="1019" spans="2:3" x14ac:dyDescent="0.25">
      <c r="B1019" s="10">
        <v>6740</v>
      </c>
      <c r="C1019" s="10" t="s">
        <v>370</v>
      </c>
    </row>
    <row r="1020" spans="2:3" x14ac:dyDescent="0.25">
      <c r="B1020" s="10">
        <v>6752</v>
      </c>
      <c r="C1020" s="10" t="s">
        <v>371</v>
      </c>
    </row>
    <row r="1021" spans="2:3" x14ac:dyDescent="0.25">
      <c r="B1021" s="10">
        <v>6753</v>
      </c>
      <c r="C1021" s="10" t="s">
        <v>372</v>
      </c>
    </row>
    <row r="1022" spans="2:3" x14ac:dyDescent="0.25">
      <c r="B1022" s="10">
        <v>6753</v>
      </c>
      <c r="C1022" s="10" t="s">
        <v>372</v>
      </c>
    </row>
    <row r="1023" spans="2:3" x14ac:dyDescent="0.25">
      <c r="B1023" s="10">
        <v>6760</v>
      </c>
      <c r="C1023" s="10" t="s">
        <v>373</v>
      </c>
    </row>
    <row r="1024" spans="2:3" x14ac:dyDescent="0.25">
      <c r="B1024" s="10">
        <v>6771</v>
      </c>
      <c r="C1024" s="10" t="s">
        <v>374</v>
      </c>
    </row>
    <row r="1025" spans="2:3" x14ac:dyDescent="0.25">
      <c r="B1025" s="10">
        <v>6780</v>
      </c>
      <c r="C1025" s="10" t="s">
        <v>375</v>
      </c>
    </row>
    <row r="1026" spans="2:3" x14ac:dyDescent="0.25">
      <c r="B1026" s="10">
        <v>6792</v>
      </c>
      <c r="C1026" s="10" t="s">
        <v>376</v>
      </c>
    </row>
    <row r="1027" spans="2:3" x14ac:dyDescent="0.25">
      <c r="B1027" s="10">
        <v>6800</v>
      </c>
      <c r="C1027" s="10" t="s">
        <v>377</v>
      </c>
    </row>
    <row r="1028" spans="2:3" x14ac:dyDescent="0.25">
      <c r="B1028" s="10">
        <v>6818</v>
      </c>
      <c r="C1028" s="10" t="s">
        <v>378</v>
      </c>
    </row>
    <row r="1029" spans="2:3" x14ac:dyDescent="0.25">
      <c r="B1029" s="10">
        <v>6818</v>
      </c>
      <c r="C1029" s="10" t="s">
        <v>378</v>
      </c>
    </row>
    <row r="1030" spans="2:3" x14ac:dyDescent="0.25">
      <c r="B1030" s="10">
        <v>6823</v>
      </c>
      <c r="C1030" s="10" t="s">
        <v>379</v>
      </c>
    </row>
    <row r="1031" spans="2:3" x14ac:dyDescent="0.25">
      <c r="B1031" s="10">
        <v>6823</v>
      </c>
      <c r="C1031" s="10" t="s">
        <v>379</v>
      </c>
    </row>
    <row r="1032" spans="2:3" x14ac:dyDescent="0.25">
      <c r="B1032" s="10">
        <v>6830</v>
      </c>
      <c r="C1032" s="10" t="s">
        <v>380</v>
      </c>
    </row>
    <row r="1033" spans="2:3" x14ac:dyDescent="0.25">
      <c r="B1033" s="10">
        <v>6830</v>
      </c>
      <c r="C1033" s="10" t="s">
        <v>380</v>
      </c>
    </row>
    <row r="1034" spans="2:3" x14ac:dyDescent="0.25">
      <c r="B1034" s="10">
        <v>6840</v>
      </c>
      <c r="C1034" s="10" t="s">
        <v>381</v>
      </c>
    </row>
    <row r="1035" spans="2:3" x14ac:dyDescent="0.25">
      <c r="B1035" s="10">
        <v>6851</v>
      </c>
      <c r="C1035" s="10" t="s">
        <v>382</v>
      </c>
    </row>
    <row r="1036" spans="2:3" x14ac:dyDescent="0.25">
      <c r="B1036" s="10">
        <v>6852</v>
      </c>
      <c r="C1036" s="10" t="s">
        <v>383</v>
      </c>
    </row>
    <row r="1037" spans="2:3" x14ac:dyDescent="0.25">
      <c r="B1037" s="10">
        <v>6853</v>
      </c>
      <c r="C1037" s="10" t="s">
        <v>384</v>
      </c>
    </row>
    <row r="1038" spans="2:3" x14ac:dyDescent="0.25">
      <c r="B1038" s="10">
        <v>6854</v>
      </c>
      <c r="C1038" s="10" t="s">
        <v>385</v>
      </c>
    </row>
    <row r="1039" spans="2:3" x14ac:dyDescent="0.25">
      <c r="B1039" s="10">
        <v>6855</v>
      </c>
      <c r="C1039" s="10" t="s">
        <v>386</v>
      </c>
    </row>
    <row r="1040" spans="2:3" x14ac:dyDescent="0.25">
      <c r="B1040" s="10">
        <v>6857</v>
      </c>
      <c r="C1040" s="10" t="s">
        <v>387</v>
      </c>
    </row>
    <row r="1041" spans="2:3" x14ac:dyDescent="0.25">
      <c r="B1041" s="10">
        <v>6862</v>
      </c>
      <c r="C1041" s="10" t="s">
        <v>388</v>
      </c>
    </row>
    <row r="1042" spans="2:3" x14ac:dyDescent="0.25">
      <c r="B1042" s="10">
        <v>6870</v>
      </c>
      <c r="C1042" s="10" t="s">
        <v>389</v>
      </c>
    </row>
    <row r="1043" spans="2:3" x14ac:dyDescent="0.25">
      <c r="B1043" s="10">
        <v>6870</v>
      </c>
      <c r="C1043" s="10" t="s">
        <v>389</v>
      </c>
    </row>
    <row r="1044" spans="2:3" x14ac:dyDescent="0.25">
      <c r="B1044" s="10">
        <v>6880</v>
      </c>
      <c r="C1044" s="10" t="s">
        <v>390</v>
      </c>
    </row>
    <row r="1045" spans="2:3" x14ac:dyDescent="0.25">
      <c r="B1045" s="10">
        <v>6880</v>
      </c>
      <c r="C1045" s="10" t="s">
        <v>390</v>
      </c>
    </row>
    <row r="1046" spans="2:3" x14ac:dyDescent="0.25">
      <c r="B1046" s="10">
        <v>6893</v>
      </c>
      <c r="C1046" s="10" t="s">
        <v>391</v>
      </c>
    </row>
    <row r="1047" spans="2:3" x14ac:dyDescent="0.25">
      <c r="B1047" s="10">
        <v>6900</v>
      </c>
      <c r="C1047" s="10" t="s">
        <v>392</v>
      </c>
    </row>
    <row r="1048" spans="2:3" x14ac:dyDescent="0.25">
      <c r="B1048" s="10">
        <v>6920</v>
      </c>
      <c r="C1048" s="10" t="s">
        <v>393</v>
      </c>
    </row>
    <row r="1049" spans="2:3" x14ac:dyDescent="0.25">
      <c r="B1049" s="10">
        <v>6933</v>
      </c>
      <c r="C1049" s="10" t="s">
        <v>394</v>
      </c>
    </row>
    <row r="1050" spans="2:3" x14ac:dyDescent="0.25">
      <c r="B1050" s="10">
        <v>6933</v>
      </c>
      <c r="C1050" s="10" t="s">
        <v>394</v>
      </c>
    </row>
    <row r="1051" spans="2:3" x14ac:dyDescent="0.25">
      <c r="B1051" s="10">
        <v>6940</v>
      </c>
      <c r="C1051" s="10" t="s">
        <v>395</v>
      </c>
    </row>
    <row r="1052" spans="2:3" x14ac:dyDescent="0.25">
      <c r="B1052" s="10">
        <v>6950</v>
      </c>
      <c r="C1052" s="10" t="s">
        <v>396</v>
      </c>
    </row>
    <row r="1053" spans="2:3" x14ac:dyDescent="0.25">
      <c r="B1053" s="10">
        <v>6960</v>
      </c>
      <c r="C1053" s="10" t="s">
        <v>397</v>
      </c>
    </row>
    <row r="1054" spans="2:3" x14ac:dyDescent="0.25">
      <c r="B1054" s="10">
        <v>6971</v>
      </c>
      <c r="C1054" s="10" t="s">
        <v>398</v>
      </c>
    </row>
    <row r="1055" spans="2:3" x14ac:dyDescent="0.25">
      <c r="B1055" s="10">
        <v>6973</v>
      </c>
      <c r="C1055" s="10" t="s">
        <v>399</v>
      </c>
    </row>
    <row r="1056" spans="2:3" x14ac:dyDescent="0.25">
      <c r="B1056" s="10">
        <v>6973</v>
      </c>
      <c r="C1056" s="10" t="s">
        <v>399</v>
      </c>
    </row>
    <row r="1057" spans="2:3" x14ac:dyDescent="0.25">
      <c r="B1057" s="10">
        <v>6980</v>
      </c>
      <c r="C1057" s="10" t="s">
        <v>400</v>
      </c>
    </row>
    <row r="1058" spans="2:3" x14ac:dyDescent="0.25">
      <c r="B1058" s="10">
        <v>6990</v>
      </c>
      <c r="C1058" s="10" t="s">
        <v>401</v>
      </c>
    </row>
    <row r="1059" spans="2:3" x14ac:dyDescent="0.25">
      <c r="B1059" s="10">
        <v>6990</v>
      </c>
      <c r="C1059" s="10" t="s">
        <v>401</v>
      </c>
    </row>
    <row r="1060" spans="2:3" x14ac:dyDescent="0.25">
      <c r="B1060" s="10">
        <v>6990</v>
      </c>
      <c r="C1060" s="10" t="s">
        <v>401</v>
      </c>
    </row>
    <row r="1061" spans="2:3" x14ac:dyDescent="0.25">
      <c r="B1061" s="10">
        <v>6990</v>
      </c>
      <c r="C1061" s="10" t="s">
        <v>401</v>
      </c>
    </row>
    <row r="1062" spans="2:3" x14ac:dyDescent="0.25">
      <c r="B1062" s="10">
        <v>7000</v>
      </c>
      <c r="C1062" s="10" t="s">
        <v>402</v>
      </c>
    </row>
    <row r="1063" spans="2:3" x14ac:dyDescent="0.25">
      <c r="B1063" s="10">
        <v>7000</v>
      </c>
      <c r="C1063" s="10" t="s">
        <v>402</v>
      </c>
    </row>
    <row r="1064" spans="2:3" x14ac:dyDescent="0.25">
      <c r="B1064" s="10">
        <v>7007</v>
      </c>
      <c r="C1064" s="10" t="s">
        <v>402</v>
      </c>
    </row>
    <row r="1065" spans="2:3" x14ac:dyDescent="0.25">
      <c r="B1065" s="10">
        <v>7080</v>
      </c>
      <c r="C1065" s="10" t="s">
        <v>403</v>
      </c>
    </row>
    <row r="1066" spans="2:3" x14ac:dyDescent="0.25">
      <c r="B1066" s="10">
        <v>7100</v>
      </c>
      <c r="C1066" s="10" t="s">
        <v>404</v>
      </c>
    </row>
    <row r="1067" spans="2:3" x14ac:dyDescent="0.25">
      <c r="B1067" s="10">
        <v>7100</v>
      </c>
      <c r="C1067" s="10" t="s">
        <v>404</v>
      </c>
    </row>
    <row r="1068" spans="2:3" x14ac:dyDescent="0.25">
      <c r="B1068" s="10">
        <v>7120</v>
      </c>
      <c r="C1068" s="10" t="s">
        <v>405</v>
      </c>
    </row>
    <row r="1069" spans="2:3" x14ac:dyDescent="0.25">
      <c r="B1069" s="10">
        <v>7120</v>
      </c>
      <c r="C1069" s="10" t="s">
        <v>405</v>
      </c>
    </row>
    <row r="1070" spans="2:3" x14ac:dyDescent="0.25">
      <c r="B1070" s="10">
        <v>7130</v>
      </c>
      <c r="C1070" s="10" t="s">
        <v>406</v>
      </c>
    </row>
    <row r="1071" spans="2:3" x14ac:dyDescent="0.25">
      <c r="B1071" s="10">
        <v>7140</v>
      </c>
      <c r="C1071" s="10" t="s">
        <v>407</v>
      </c>
    </row>
    <row r="1072" spans="2:3" x14ac:dyDescent="0.25">
      <c r="B1072" s="10">
        <v>7150</v>
      </c>
      <c r="C1072" s="10" t="s">
        <v>408</v>
      </c>
    </row>
    <row r="1073" spans="2:3" x14ac:dyDescent="0.25">
      <c r="B1073" s="10">
        <v>7160</v>
      </c>
      <c r="C1073" s="10" t="s">
        <v>409</v>
      </c>
    </row>
    <row r="1074" spans="2:3" x14ac:dyDescent="0.25">
      <c r="B1074" s="10">
        <v>7160</v>
      </c>
      <c r="C1074" s="10" t="s">
        <v>409</v>
      </c>
    </row>
    <row r="1075" spans="2:3" x14ac:dyDescent="0.25">
      <c r="B1075" s="10">
        <v>7171</v>
      </c>
      <c r="C1075" s="10" t="s">
        <v>410</v>
      </c>
    </row>
    <row r="1076" spans="2:3" x14ac:dyDescent="0.25">
      <c r="B1076" s="10">
        <v>7173</v>
      </c>
      <c r="C1076" s="10" t="s">
        <v>411</v>
      </c>
    </row>
    <row r="1077" spans="2:3" x14ac:dyDescent="0.25">
      <c r="B1077" s="10">
        <v>7182</v>
      </c>
      <c r="C1077" s="10" t="s">
        <v>412</v>
      </c>
    </row>
    <row r="1078" spans="2:3" x14ac:dyDescent="0.25">
      <c r="B1078" s="10">
        <v>7183</v>
      </c>
      <c r="C1078" s="10" t="s">
        <v>413</v>
      </c>
    </row>
    <row r="1079" spans="2:3" x14ac:dyDescent="0.25">
      <c r="B1079" s="10">
        <v>7184</v>
      </c>
      <c r="C1079" s="10" t="s">
        <v>414</v>
      </c>
    </row>
    <row r="1080" spans="2:3" x14ac:dyDescent="0.25">
      <c r="B1080" s="10">
        <v>7190</v>
      </c>
      <c r="C1080" s="10" t="s">
        <v>415</v>
      </c>
    </row>
    <row r="1081" spans="2:3" x14ac:dyDescent="0.25">
      <c r="B1081" s="10">
        <v>7190</v>
      </c>
      <c r="C1081" s="10" t="s">
        <v>415</v>
      </c>
    </row>
    <row r="1082" spans="2:3" x14ac:dyDescent="0.25">
      <c r="B1082" s="10">
        <v>7200</v>
      </c>
      <c r="C1082" s="10" t="s">
        <v>416</v>
      </c>
    </row>
    <row r="1083" spans="2:3" x14ac:dyDescent="0.25">
      <c r="B1083" s="10">
        <v>7200</v>
      </c>
      <c r="C1083" s="10" t="s">
        <v>416</v>
      </c>
    </row>
    <row r="1084" spans="2:3" x14ac:dyDescent="0.25">
      <c r="B1084" s="10">
        <v>7200</v>
      </c>
      <c r="C1084" s="10" t="s">
        <v>416</v>
      </c>
    </row>
    <row r="1085" spans="2:3" x14ac:dyDescent="0.25">
      <c r="B1085" s="10">
        <v>7250</v>
      </c>
      <c r="C1085" s="10" t="s">
        <v>417</v>
      </c>
    </row>
    <row r="1086" spans="2:3" x14ac:dyDescent="0.25">
      <c r="B1086" s="10">
        <v>7260</v>
      </c>
      <c r="C1086" s="10" t="s">
        <v>418</v>
      </c>
    </row>
    <row r="1087" spans="2:3" x14ac:dyDescent="0.25">
      <c r="B1087" s="10">
        <v>7260</v>
      </c>
      <c r="C1087" s="10" t="s">
        <v>418</v>
      </c>
    </row>
    <row r="1088" spans="2:3" x14ac:dyDescent="0.25">
      <c r="B1088" s="10">
        <v>7270</v>
      </c>
      <c r="C1088" s="10" t="s">
        <v>419</v>
      </c>
    </row>
    <row r="1089" spans="2:3" x14ac:dyDescent="0.25">
      <c r="B1089" s="10">
        <v>7270</v>
      </c>
      <c r="C1089" s="10" t="s">
        <v>419</v>
      </c>
    </row>
    <row r="1090" spans="2:3" x14ac:dyDescent="0.25">
      <c r="B1090" s="10">
        <v>7270</v>
      </c>
      <c r="C1090" s="10" t="s">
        <v>419</v>
      </c>
    </row>
    <row r="1091" spans="2:3" x14ac:dyDescent="0.25">
      <c r="B1091" s="10">
        <v>7280</v>
      </c>
      <c r="C1091" s="10" t="s">
        <v>420</v>
      </c>
    </row>
    <row r="1092" spans="2:3" x14ac:dyDescent="0.25">
      <c r="B1092" s="10">
        <v>7280</v>
      </c>
      <c r="C1092" s="10" t="s">
        <v>420</v>
      </c>
    </row>
    <row r="1093" spans="2:3" x14ac:dyDescent="0.25">
      <c r="B1093" s="10">
        <v>7300</v>
      </c>
      <c r="C1093" s="10" t="s">
        <v>421</v>
      </c>
    </row>
    <row r="1094" spans="2:3" x14ac:dyDescent="0.25">
      <c r="B1094" s="10">
        <v>7321</v>
      </c>
      <c r="C1094" s="10" t="s">
        <v>422</v>
      </c>
    </row>
    <row r="1095" spans="2:3" x14ac:dyDescent="0.25">
      <c r="B1095" s="10">
        <v>7323</v>
      </c>
      <c r="C1095" s="10" t="s">
        <v>423</v>
      </c>
    </row>
    <row r="1096" spans="2:3" x14ac:dyDescent="0.25">
      <c r="B1096" s="10">
        <v>7323</v>
      </c>
      <c r="C1096" s="10" t="s">
        <v>423</v>
      </c>
    </row>
    <row r="1097" spans="2:3" x14ac:dyDescent="0.25">
      <c r="B1097" s="10">
        <v>7330</v>
      </c>
      <c r="C1097" s="10" t="s">
        <v>424</v>
      </c>
    </row>
    <row r="1098" spans="2:3" x14ac:dyDescent="0.25">
      <c r="B1098" s="10">
        <v>7330</v>
      </c>
      <c r="C1098" s="10" t="s">
        <v>424</v>
      </c>
    </row>
    <row r="1099" spans="2:3" x14ac:dyDescent="0.25">
      <c r="B1099" s="10">
        <v>7330</v>
      </c>
      <c r="C1099" s="10" t="s">
        <v>424</v>
      </c>
    </row>
    <row r="1100" spans="2:3" x14ac:dyDescent="0.25">
      <c r="B1100" s="10">
        <v>7361</v>
      </c>
      <c r="C1100" s="10" t="s">
        <v>425</v>
      </c>
    </row>
    <row r="1101" spans="2:3" x14ac:dyDescent="0.25">
      <c r="B1101" s="10">
        <v>7361</v>
      </c>
      <c r="C1101" s="10" t="s">
        <v>425</v>
      </c>
    </row>
    <row r="1102" spans="2:3" x14ac:dyDescent="0.25">
      <c r="B1102" s="10">
        <v>7362</v>
      </c>
      <c r="C1102" s="10" t="s">
        <v>426</v>
      </c>
    </row>
    <row r="1103" spans="2:3" x14ac:dyDescent="0.25">
      <c r="B1103" s="10">
        <v>7362</v>
      </c>
      <c r="C1103" s="10" t="s">
        <v>426</v>
      </c>
    </row>
    <row r="1104" spans="2:3" x14ac:dyDescent="0.25">
      <c r="B1104" s="10">
        <v>7400</v>
      </c>
      <c r="C1104" s="10" t="s">
        <v>427</v>
      </c>
    </row>
    <row r="1105" spans="2:3" x14ac:dyDescent="0.25">
      <c r="B1105" s="10">
        <v>7400</v>
      </c>
      <c r="C1105" s="10" t="s">
        <v>427</v>
      </c>
    </row>
    <row r="1106" spans="2:3" x14ac:dyDescent="0.25">
      <c r="B1106" s="10">
        <v>7400</v>
      </c>
      <c r="C1106" s="10" t="s">
        <v>427</v>
      </c>
    </row>
    <row r="1107" spans="2:3" x14ac:dyDescent="0.25">
      <c r="B1107" s="10">
        <v>7430</v>
      </c>
      <c r="C1107" s="10" t="s">
        <v>428</v>
      </c>
    </row>
    <row r="1108" spans="2:3" x14ac:dyDescent="0.25">
      <c r="B1108" s="10">
        <v>7441</v>
      </c>
      <c r="C1108" s="10" t="s">
        <v>429</v>
      </c>
    </row>
    <row r="1109" spans="2:3" x14ac:dyDescent="0.25">
      <c r="B1109" s="10">
        <v>7441</v>
      </c>
      <c r="C1109" s="10" t="s">
        <v>429</v>
      </c>
    </row>
    <row r="1110" spans="2:3" x14ac:dyDescent="0.25">
      <c r="B1110" s="10">
        <v>7442</v>
      </c>
      <c r="C1110" s="10" t="s">
        <v>430</v>
      </c>
    </row>
    <row r="1111" spans="2:3" x14ac:dyDescent="0.25">
      <c r="B1111" s="10">
        <v>7442</v>
      </c>
      <c r="C1111" s="10" t="s">
        <v>430</v>
      </c>
    </row>
    <row r="1112" spans="2:3" x14ac:dyDescent="0.25">
      <c r="B1112" s="10">
        <v>7451</v>
      </c>
      <c r="C1112" s="10" t="s">
        <v>431</v>
      </c>
    </row>
    <row r="1113" spans="2:3" x14ac:dyDescent="0.25">
      <c r="B1113" s="10">
        <v>7451</v>
      </c>
      <c r="C1113" s="10" t="s">
        <v>431</v>
      </c>
    </row>
    <row r="1114" spans="2:3" x14ac:dyDescent="0.25">
      <c r="B1114" s="10">
        <v>7470</v>
      </c>
      <c r="C1114" s="10" t="s">
        <v>432</v>
      </c>
    </row>
    <row r="1115" spans="2:3" x14ac:dyDescent="0.25">
      <c r="B1115" s="10">
        <v>7470</v>
      </c>
      <c r="C1115" s="10" t="s">
        <v>432</v>
      </c>
    </row>
    <row r="1116" spans="2:3" x14ac:dyDescent="0.25">
      <c r="B1116" s="10">
        <v>7470</v>
      </c>
      <c r="C1116" s="10" t="s">
        <v>432</v>
      </c>
    </row>
    <row r="1117" spans="2:3" x14ac:dyDescent="0.25">
      <c r="B1117" s="10">
        <v>7480</v>
      </c>
      <c r="C1117" s="10" t="s">
        <v>433</v>
      </c>
    </row>
    <row r="1118" spans="2:3" x14ac:dyDescent="0.25">
      <c r="B1118" s="10">
        <v>7480</v>
      </c>
      <c r="C1118" s="10" t="s">
        <v>433</v>
      </c>
    </row>
    <row r="1119" spans="2:3" x14ac:dyDescent="0.25">
      <c r="B1119" s="10">
        <v>7490</v>
      </c>
      <c r="C1119" s="10" t="s">
        <v>434</v>
      </c>
    </row>
    <row r="1120" spans="2:3" x14ac:dyDescent="0.25">
      <c r="B1120" s="10">
        <v>7500</v>
      </c>
      <c r="C1120" s="10" t="s">
        <v>435</v>
      </c>
    </row>
    <row r="1121" spans="2:3" x14ac:dyDescent="0.25">
      <c r="B1121" s="10">
        <v>7500</v>
      </c>
      <c r="C1121" s="10" t="s">
        <v>435</v>
      </c>
    </row>
    <row r="1122" spans="2:3" x14ac:dyDescent="0.25">
      <c r="B1122" s="10">
        <v>7500</v>
      </c>
      <c r="C1122" s="10" t="s">
        <v>435</v>
      </c>
    </row>
    <row r="1123" spans="2:3" x14ac:dyDescent="0.25">
      <c r="B1123" s="10">
        <v>7540</v>
      </c>
      <c r="C1123" s="10" t="s">
        <v>436</v>
      </c>
    </row>
    <row r="1124" spans="2:3" x14ac:dyDescent="0.25">
      <c r="B1124" s="10">
        <v>7540</v>
      </c>
      <c r="C1124" s="10" t="s">
        <v>436</v>
      </c>
    </row>
    <row r="1125" spans="2:3" x14ac:dyDescent="0.25">
      <c r="B1125" s="10">
        <v>7540</v>
      </c>
      <c r="C1125" s="10" t="s">
        <v>436</v>
      </c>
    </row>
    <row r="1126" spans="2:3" x14ac:dyDescent="0.25">
      <c r="B1126" s="10">
        <v>7550</v>
      </c>
      <c r="C1126" s="10" t="s">
        <v>437</v>
      </c>
    </row>
    <row r="1127" spans="2:3" x14ac:dyDescent="0.25">
      <c r="B1127" s="10">
        <v>7560</v>
      </c>
      <c r="C1127" s="10" t="s">
        <v>438</v>
      </c>
    </row>
    <row r="1128" spans="2:3" x14ac:dyDescent="0.25">
      <c r="B1128" s="10">
        <v>7560</v>
      </c>
      <c r="C1128" s="10" t="s">
        <v>438</v>
      </c>
    </row>
    <row r="1129" spans="2:3" x14ac:dyDescent="0.25">
      <c r="B1129" s="10">
        <v>7570</v>
      </c>
      <c r="C1129" s="10" t="s">
        <v>439</v>
      </c>
    </row>
    <row r="1130" spans="2:3" x14ac:dyDescent="0.25">
      <c r="B1130" s="10">
        <v>7570</v>
      </c>
      <c r="C1130" s="10" t="s">
        <v>439</v>
      </c>
    </row>
    <row r="1131" spans="2:3" x14ac:dyDescent="0.25">
      <c r="B1131" s="10">
        <v>7600</v>
      </c>
      <c r="C1131" s="10" t="s">
        <v>440</v>
      </c>
    </row>
    <row r="1132" spans="2:3" x14ac:dyDescent="0.25">
      <c r="B1132" s="10">
        <v>7600</v>
      </c>
      <c r="C1132" s="10" t="s">
        <v>440</v>
      </c>
    </row>
    <row r="1133" spans="2:3" x14ac:dyDescent="0.25">
      <c r="B1133" s="10">
        <v>7600</v>
      </c>
      <c r="C1133" s="10" t="s">
        <v>440</v>
      </c>
    </row>
    <row r="1134" spans="2:3" x14ac:dyDescent="0.25">
      <c r="B1134" s="10">
        <v>7620</v>
      </c>
      <c r="C1134" s="10" t="s">
        <v>441</v>
      </c>
    </row>
    <row r="1135" spans="2:3" x14ac:dyDescent="0.25">
      <c r="B1135" s="10">
        <v>7650</v>
      </c>
      <c r="C1135" s="10" t="s">
        <v>442</v>
      </c>
    </row>
    <row r="1136" spans="2:3" x14ac:dyDescent="0.25">
      <c r="B1136" s="10">
        <v>7660</v>
      </c>
      <c r="C1136" s="10" t="s">
        <v>443</v>
      </c>
    </row>
    <row r="1137" spans="2:3" x14ac:dyDescent="0.25">
      <c r="B1137" s="10">
        <v>7660</v>
      </c>
      <c r="C1137" s="10" t="s">
        <v>443</v>
      </c>
    </row>
    <row r="1138" spans="2:3" x14ac:dyDescent="0.25">
      <c r="B1138" s="10">
        <v>7673</v>
      </c>
      <c r="C1138" s="10" t="s">
        <v>444</v>
      </c>
    </row>
    <row r="1139" spans="2:3" x14ac:dyDescent="0.25">
      <c r="B1139" s="10">
        <v>7680</v>
      </c>
      <c r="C1139" s="10" t="s">
        <v>445</v>
      </c>
    </row>
    <row r="1140" spans="2:3" x14ac:dyDescent="0.25">
      <c r="B1140" s="10">
        <v>7700</v>
      </c>
      <c r="C1140" s="10" t="s">
        <v>446</v>
      </c>
    </row>
    <row r="1141" spans="2:3" x14ac:dyDescent="0.25">
      <c r="B1141" s="10">
        <v>7730</v>
      </c>
      <c r="C1141" s="10" t="s">
        <v>447</v>
      </c>
    </row>
    <row r="1142" spans="2:3" x14ac:dyDescent="0.25">
      <c r="B1142" s="10">
        <v>7741</v>
      </c>
      <c r="C1142" s="10" t="s">
        <v>448</v>
      </c>
    </row>
    <row r="1143" spans="2:3" x14ac:dyDescent="0.25">
      <c r="B1143" s="10">
        <v>7742</v>
      </c>
      <c r="C1143" s="10" t="s">
        <v>449</v>
      </c>
    </row>
    <row r="1144" spans="2:3" x14ac:dyDescent="0.25">
      <c r="B1144" s="10">
        <v>7752</v>
      </c>
      <c r="C1144" s="10" t="s">
        <v>450</v>
      </c>
    </row>
    <row r="1145" spans="2:3" x14ac:dyDescent="0.25">
      <c r="B1145" s="10">
        <v>7755</v>
      </c>
      <c r="C1145" s="10" t="s">
        <v>451</v>
      </c>
    </row>
    <row r="1146" spans="2:3" x14ac:dyDescent="0.25">
      <c r="B1146" s="10">
        <v>7760</v>
      </c>
      <c r="C1146" s="10" t="s">
        <v>452</v>
      </c>
    </row>
    <row r="1147" spans="2:3" x14ac:dyDescent="0.25">
      <c r="B1147" s="10">
        <v>7760</v>
      </c>
      <c r="C1147" s="10" t="s">
        <v>452</v>
      </c>
    </row>
    <row r="1148" spans="2:3" x14ac:dyDescent="0.25">
      <c r="B1148" s="10">
        <v>7770</v>
      </c>
      <c r="C1148" s="10" t="s">
        <v>453</v>
      </c>
    </row>
    <row r="1149" spans="2:3" x14ac:dyDescent="0.25">
      <c r="B1149" s="10">
        <v>7790</v>
      </c>
      <c r="C1149" s="10" t="s">
        <v>454</v>
      </c>
    </row>
    <row r="1150" spans="2:3" x14ac:dyDescent="0.25">
      <c r="B1150" s="10">
        <v>7800</v>
      </c>
      <c r="C1150" s="10" t="s">
        <v>455</v>
      </c>
    </row>
    <row r="1151" spans="2:3" x14ac:dyDescent="0.25">
      <c r="B1151" s="10">
        <v>7800</v>
      </c>
      <c r="C1151" s="10" t="s">
        <v>455</v>
      </c>
    </row>
    <row r="1152" spans="2:3" x14ac:dyDescent="0.25">
      <c r="B1152" s="10">
        <v>7800</v>
      </c>
      <c r="C1152" s="10" t="s">
        <v>455</v>
      </c>
    </row>
    <row r="1153" spans="2:3" x14ac:dyDescent="0.25">
      <c r="B1153" s="10">
        <v>7830</v>
      </c>
      <c r="C1153" s="10" t="s">
        <v>456</v>
      </c>
    </row>
    <row r="1154" spans="2:3" x14ac:dyDescent="0.25">
      <c r="B1154" s="10">
        <v>7830</v>
      </c>
      <c r="C1154" s="10" t="s">
        <v>456</v>
      </c>
    </row>
    <row r="1155" spans="2:3" x14ac:dyDescent="0.25">
      <c r="B1155" s="10">
        <v>7830</v>
      </c>
      <c r="C1155" s="10" t="s">
        <v>456</v>
      </c>
    </row>
    <row r="1156" spans="2:3" x14ac:dyDescent="0.25">
      <c r="B1156" s="10">
        <v>7830</v>
      </c>
      <c r="C1156" s="10" t="s">
        <v>456</v>
      </c>
    </row>
    <row r="1157" spans="2:3" x14ac:dyDescent="0.25">
      <c r="B1157" s="10">
        <v>7840</v>
      </c>
      <c r="C1157" s="10" t="s">
        <v>457</v>
      </c>
    </row>
    <row r="1158" spans="2:3" x14ac:dyDescent="0.25">
      <c r="B1158" s="10">
        <v>7840</v>
      </c>
      <c r="C1158" s="10" t="s">
        <v>457</v>
      </c>
    </row>
    <row r="1159" spans="2:3" x14ac:dyDescent="0.25">
      <c r="B1159" s="10">
        <v>7850</v>
      </c>
      <c r="C1159" s="10" t="s">
        <v>458</v>
      </c>
    </row>
    <row r="1160" spans="2:3" x14ac:dyDescent="0.25">
      <c r="B1160" s="10">
        <v>7860</v>
      </c>
      <c r="C1160" s="10" t="s">
        <v>459</v>
      </c>
    </row>
    <row r="1161" spans="2:3" x14ac:dyDescent="0.25">
      <c r="B1161" s="10">
        <v>7870</v>
      </c>
      <c r="C1161" s="10" t="s">
        <v>460</v>
      </c>
    </row>
    <row r="1162" spans="2:3" x14ac:dyDescent="0.25">
      <c r="B1162" s="10">
        <v>7884</v>
      </c>
      <c r="C1162" s="10" t="s">
        <v>461</v>
      </c>
    </row>
    <row r="1163" spans="2:3" x14ac:dyDescent="0.25">
      <c r="B1163" s="10">
        <v>7900</v>
      </c>
      <c r="C1163" s="10" t="s">
        <v>462</v>
      </c>
    </row>
    <row r="1164" spans="2:3" x14ac:dyDescent="0.25">
      <c r="B1164" s="10">
        <v>7950</v>
      </c>
      <c r="C1164" s="10" t="s">
        <v>463</v>
      </c>
    </row>
    <row r="1165" spans="2:3" x14ac:dyDescent="0.25">
      <c r="B1165" s="10">
        <v>7960</v>
      </c>
      <c r="C1165" s="10" t="s">
        <v>464</v>
      </c>
    </row>
    <row r="1166" spans="2:3" x14ac:dyDescent="0.25">
      <c r="B1166" s="10">
        <v>7970</v>
      </c>
      <c r="C1166" s="10" t="s">
        <v>465</v>
      </c>
    </row>
    <row r="1167" spans="2:3" x14ac:dyDescent="0.25">
      <c r="B1167" s="10">
        <v>7980</v>
      </c>
      <c r="C1167" s="10" t="s">
        <v>466</v>
      </c>
    </row>
    <row r="1168" spans="2:3" x14ac:dyDescent="0.25">
      <c r="B1168" s="10">
        <v>7990</v>
      </c>
      <c r="C1168" s="10" t="s">
        <v>467</v>
      </c>
    </row>
    <row r="1169" spans="2:3" x14ac:dyDescent="0.25">
      <c r="B1169" s="10">
        <v>8000</v>
      </c>
      <c r="C1169" s="10" t="s">
        <v>468</v>
      </c>
    </row>
    <row r="1170" spans="2:3" x14ac:dyDescent="0.25">
      <c r="B1170" s="10">
        <v>8200</v>
      </c>
      <c r="C1170" s="10" t="s">
        <v>469</v>
      </c>
    </row>
    <row r="1171" spans="2:3" x14ac:dyDescent="0.25">
      <c r="B1171" s="10">
        <v>8210</v>
      </c>
      <c r="C1171" s="10" t="s">
        <v>470</v>
      </c>
    </row>
    <row r="1172" spans="2:3" x14ac:dyDescent="0.25">
      <c r="B1172" s="10">
        <v>8220</v>
      </c>
      <c r="C1172" s="10" t="s">
        <v>471</v>
      </c>
    </row>
    <row r="1173" spans="2:3" x14ac:dyDescent="0.25">
      <c r="B1173" s="10">
        <v>8230</v>
      </c>
      <c r="C1173" s="10" t="s">
        <v>472</v>
      </c>
    </row>
    <row r="1174" spans="2:3" x14ac:dyDescent="0.25">
      <c r="B1174" s="10">
        <v>8240</v>
      </c>
      <c r="C1174" s="10" t="s">
        <v>473</v>
      </c>
    </row>
    <row r="1175" spans="2:3" x14ac:dyDescent="0.25">
      <c r="B1175" s="10">
        <v>8245</v>
      </c>
      <c r="C1175" s="10" t="s">
        <v>474</v>
      </c>
    </row>
    <row r="1176" spans="2:3" x14ac:dyDescent="0.25">
      <c r="B1176" s="10">
        <v>8250</v>
      </c>
      <c r="C1176" s="10" t="s">
        <v>475</v>
      </c>
    </row>
    <row r="1177" spans="2:3" x14ac:dyDescent="0.25">
      <c r="B1177" s="10">
        <v>8260</v>
      </c>
      <c r="C1177" s="10" t="s">
        <v>476</v>
      </c>
    </row>
    <row r="1178" spans="2:3" x14ac:dyDescent="0.25">
      <c r="B1178" s="10">
        <v>8270</v>
      </c>
      <c r="C1178" s="10" t="s">
        <v>477</v>
      </c>
    </row>
    <row r="1179" spans="2:3" x14ac:dyDescent="0.25">
      <c r="B1179" s="10">
        <v>8300</v>
      </c>
      <c r="C1179" s="10" t="s">
        <v>478</v>
      </c>
    </row>
    <row r="1180" spans="2:3" x14ac:dyDescent="0.25">
      <c r="B1180" s="10">
        <v>8300</v>
      </c>
      <c r="C1180" s="10" t="s">
        <v>478</v>
      </c>
    </row>
    <row r="1181" spans="2:3" x14ac:dyDescent="0.25">
      <c r="B1181" s="10">
        <v>8305</v>
      </c>
      <c r="C1181" s="10" t="s">
        <v>479</v>
      </c>
    </row>
    <row r="1182" spans="2:3" x14ac:dyDescent="0.25">
      <c r="B1182" s="10">
        <v>8310</v>
      </c>
      <c r="C1182" s="10" t="s">
        <v>480</v>
      </c>
    </row>
    <row r="1183" spans="2:3" x14ac:dyDescent="0.25">
      <c r="B1183" s="10">
        <v>8320</v>
      </c>
      <c r="C1183" s="10" t="s">
        <v>481</v>
      </c>
    </row>
    <row r="1184" spans="2:3" x14ac:dyDescent="0.25">
      <c r="B1184" s="10">
        <v>8330</v>
      </c>
      <c r="C1184" s="10" t="s">
        <v>482</v>
      </c>
    </row>
    <row r="1185" spans="2:3" x14ac:dyDescent="0.25">
      <c r="B1185" s="10">
        <v>8340</v>
      </c>
      <c r="C1185" s="10" t="s">
        <v>483</v>
      </c>
    </row>
    <row r="1186" spans="2:3" x14ac:dyDescent="0.25">
      <c r="B1186" s="10">
        <v>8340</v>
      </c>
      <c r="C1186" s="10" t="s">
        <v>483</v>
      </c>
    </row>
    <row r="1187" spans="2:3" x14ac:dyDescent="0.25">
      <c r="B1187" s="10">
        <v>8350</v>
      </c>
      <c r="C1187" s="10" t="s">
        <v>484</v>
      </c>
    </row>
    <row r="1188" spans="2:3" x14ac:dyDescent="0.25">
      <c r="B1188" s="10">
        <v>8355</v>
      </c>
      <c r="C1188" s="10" t="s">
        <v>485</v>
      </c>
    </row>
    <row r="1189" spans="2:3" x14ac:dyDescent="0.25">
      <c r="B1189" s="10">
        <v>8361</v>
      </c>
      <c r="C1189" s="10" t="s">
        <v>486</v>
      </c>
    </row>
    <row r="1190" spans="2:3" x14ac:dyDescent="0.25">
      <c r="B1190" s="10">
        <v>8362</v>
      </c>
      <c r="C1190" s="10" t="s">
        <v>487</v>
      </c>
    </row>
    <row r="1191" spans="2:3" x14ac:dyDescent="0.25">
      <c r="B1191" s="10">
        <v>8362</v>
      </c>
      <c r="C1191" s="10" t="s">
        <v>487</v>
      </c>
    </row>
    <row r="1192" spans="2:3" x14ac:dyDescent="0.25">
      <c r="B1192" s="10">
        <v>8370</v>
      </c>
      <c r="C1192" s="10" t="s">
        <v>488</v>
      </c>
    </row>
    <row r="1193" spans="2:3" x14ac:dyDescent="0.25">
      <c r="B1193" s="10">
        <v>8380</v>
      </c>
      <c r="C1193" s="10" t="s">
        <v>489</v>
      </c>
    </row>
    <row r="1194" spans="2:3" x14ac:dyDescent="0.25">
      <c r="B1194" s="10">
        <v>8380</v>
      </c>
      <c r="C1194" s="10" t="s">
        <v>489</v>
      </c>
    </row>
    <row r="1195" spans="2:3" x14ac:dyDescent="0.25">
      <c r="B1195" s="10">
        <v>8381</v>
      </c>
      <c r="C1195" s="10" t="s">
        <v>490</v>
      </c>
    </row>
    <row r="1196" spans="2:3" x14ac:dyDescent="0.25">
      <c r="B1196" s="10">
        <v>8382</v>
      </c>
      <c r="C1196" s="10" t="s">
        <v>491</v>
      </c>
    </row>
    <row r="1197" spans="2:3" x14ac:dyDescent="0.25">
      <c r="B1197" s="10">
        <v>8382</v>
      </c>
      <c r="C1197" s="10" t="s">
        <v>491</v>
      </c>
    </row>
    <row r="1198" spans="2:3" x14ac:dyDescent="0.25">
      <c r="B1198" s="10">
        <v>8400</v>
      </c>
      <c r="C1198" s="10" t="s">
        <v>492</v>
      </c>
    </row>
    <row r="1199" spans="2:3" x14ac:dyDescent="0.25">
      <c r="B1199" s="10">
        <v>8410</v>
      </c>
      <c r="C1199" s="10" t="s">
        <v>493</v>
      </c>
    </row>
    <row r="1200" spans="2:3" x14ac:dyDescent="0.25">
      <c r="B1200" s="10">
        <v>8420</v>
      </c>
      <c r="C1200" s="10" t="s">
        <v>494</v>
      </c>
    </row>
    <row r="1201" spans="2:3" x14ac:dyDescent="0.25">
      <c r="B1201" s="10">
        <v>8444</v>
      </c>
      <c r="C1201" s="10" t="s">
        <v>495</v>
      </c>
    </row>
    <row r="1202" spans="2:3" x14ac:dyDescent="0.25">
      <c r="B1202" s="10">
        <v>8444</v>
      </c>
      <c r="C1202" s="10" t="s">
        <v>495</v>
      </c>
    </row>
    <row r="1203" spans="2:3" x14ac:dyDescent="0.25">
      <c r="B1203" s="10">
        <v>8450</v>
      </c>
      <c r="C1203" s="10" t="s">
        <v>496</v>
      </c>
    </row>
    <row r="1204" spans="2:3" x14ac:dyDescent="0.25">
      <c r="B1204" s="10">
        <v>8450</v>
      </c>
      <c r="C1204" s="10" t="s">
        <v>496</v>
      </c>
    </row>
    <row r="1205" spans="2:3" x14ac:dyDescent="0.25">
      <c r="B1205" s="10">
        <v>8462</v>
      </c>
      <c r="C1205" s="10" t="s">
        <v>497</v>
      </c>
    </row>
    <row r="1206" spans="2:3" x14ac:dyDescent="0.25">
      <c r="B1206" s="10">
        <v>8464</v>
      </c>
      <c r="C1206" s="10" t="s">
        <v>498</v>
      </c>
    </row>
    <row r="1207" spans="2:3" x14ac:dyDescent="0.25">
      <c r="B1207" s="10">
        <v>8464</v>
      </c>
      <c r="C1207" s="10" t="s">
        <v>498</v>
      </c>
    </row>
    <row r="1208" spans="2:3" x14ac:dyDescent="0.25">
      <c r="B1208" s="10">
        <v>8471</v>
      </c>
      <c r="C1208" s="10" t="s">
        <v>499</v>
      </c>
    </row>
    <row r="1209" spans="2:3" x14ac:dyDescent="0.25">
      <c r="B1209" s="10">
        <v>8471</v>
      </c>
      <c r="C1209" s="10" t="s">
        <v>499</v>
      </c>
    </row>
    <row r="1210" spans="2:3" x14ac:dyDescent="0.25">
      <c r="B1210" s="10">
        <v>8471</v>
      </c>
      <c r="C1210" s="10" t="s">
        <v>499</v>
      </c>
    </row>
    <row r="1211" spans="2:3" x14ac:dyDescent="0.25">
      <c r="B1211" s="10">
        <v>8472</v>
      </c>
      <c r="C1211" s="10" t="s">
        <v>500</v>
      </c>
    </row>
    <row r="1212" spans="2:3" x14ac:dyDescent="0.25">
      <c r="B1212" s="10">
        <v>8472</v>
      </c>
      <c r="C1212" s="10" t="s">
        <v>500</v>
      </c>
    </row>
    <row r="1213" spans="2:3" x14ac:dyDescent="0.25">
      <c r="B1213" s="10">
        <v>8472</v>
      </c>
      <c r="C1213" s="10" t="s">
        <v>500</v>
      </c>
    </row>
    <row r="1214" spans="2:3" x14ac:dyDescent="0.25">
      <c r="B1214" s="10">
        <v>8500</v>
      </c>
      <c r="C1214" s="10" t="s">
        <v>501</v>
      </c>
    </row>
    <row r="1215" spans="2:3" x14ac:dyDescent="0.25">
      <c r="B1215" s="10">
        <v>8520</v>
      </c>
      <c r="C1215" s="10" t="s">
        <v>502</v>
      </c>
    </row>
    <row r="1216" spans="2:3" x14ac:dyDescent="0.25">
      <c r="B1216" s="10">
        <v>8530</v>
      </c>
      <c r="C1216" s="10" t="s">
        <v>503</v>
      </c>
    </row>
    <row r="1217" spans="2:3" x14ac:dyDescent="0.25">
      <c r="B1217" s="10">
        <v>8541</v>
      </c>
      <c r="C1217" s="10" t="s">
        <v>504</v>
      </c>
    </row>
    <row r="1218" spans="2:3" x14ac:dyDescent="0.25">
      <c r="B1218" s="10">
        <v>8543</v>
      </c>
      <c r="C1218" s="10" t="s">
        <v>505</v>
      </c>
    </row>
    <row r="1219" spans="2:3" x14ac:dyDescent="0.25">
      <c r="B1219" s="10">
        <v>8543</v>
      </c>
      <c r="C1219" s="10" t="s">
        <v>505</v>
      </c>
    </row>
    <row r="1220" spans="2:3" x14ac:dyDescent="0.25">
      <c r="B1220" s="10">
        <v>8544</v>
      </c>
      <c r="C1220" s="10" t="s">
        <v>506</v>
      </c>
    </row>
    <row r="1221" spans="2:3" x14ac:dyDescent="0.25">
      <c r="B1221" s="10">
        <v>8550</v>
      </c>
      <c r="C1221" s="10" t="s">
        <v>507</v>
      </c>
    </row>
    <row r="1222" spans="2:3" x14ac:dyDescent="0.25">
      <c r="B1222" s="10">
        <v>8550</v>
      </c>
      <c r="C1222" s="10" t="s">
        <v>507</v>
      </c>
    </row>
    <row r="1223" spans="2:3" x14ac:dyDescent="0.25">
      <c r="B1223" s="10">
        <v>8560</v>
      </c>
      <c r="C1223" s="10" t="s">
        <v>508</v>
      </c>
    </row>
    <row r="1224" spans="2:3" x14ac:dyDescent="0.25">
      <c r="B1224" s="10">
        <v>8560</v>
      </c>
      <c r="C1224" s="10" t="s">
        <v>508</v>
      </c>
    </row>
    <row r="1225" spans="2:3" x14ac:dyDescent="0.25">
      <c r="B1225" s="10">
        <v>8570</v>
      </c>
      <c r="C1225" s="10" t="s">
        <v>509</v>
      </c>
    </row>
    <row r="1226" spans="2:3" x14ac:dyDescent="0.25">
      <c r="B1226" s="10">
        <v>8570</v>
      </c>
      <c r="C1226" s="10" t="s">
        <v>509</v>
      </c>
    </row>
    <row r="1227" spans="2:3" x14ac:dyDescent="0.25">
      <c r="B1227" s="10">
        <v>8581</v>
      </c>
      <c r="C1227" s="10" t="s">
        <v>510</v>
      </c>
    </row>
    <row r="1228" spans="2:3" x14ac:dyDescent="0.25">
      <c r="B1228" s="10">
        <v>8581</v>
      </c>
      <c r="C1228" s="10" t="s">
        <v>510</v>
      </c>
    </row>
    <row r="1229" spans="2:3" x14ac:dyDescent="0.25">
      <c r="B1229" s="10">
        <v>8585</v>
      </c>
      <c r="C1229" s="10" t="s">
        <v>511</v>
      </c>
    </row>
    <row r="1230" spans="2:3" x14ac:dyDescent="0.25">
      <c r="B1230" s="10">
        <v>8586</v>
      </c>
      <c r="C1230" s="10" t="s">
        <v>512</v>
      </c>
    </row>
    <row r="1231" spans="2:3" x14ac:dyDescent="0.25">
      <c r="B1231" s="10">
        <v>8592</v>
      </c>
      <c r="C1231" s="10" t="s">
        <v>513</v>
      </c>
    </row>
    <row r="1232" spans="2:3" x14ac:dyDescent="0.25">
      <c r="B1232" s="10">
        <v>8600</v>
      </c>
      <c r="C1232" s="10" t="s">
        <v>514</v>
      </c>
    </row>
    <row r="1233" spans="2:3" x14ac:dyDescent="0.25">
      <c r="B1233" s="10">
        <v>8600</v>
      </c>
      <c r="C1233" s="10" t="s">
        <v>514</v>
      </c>
    </row>
    <row r="1234" spans="2:3" x14ac:dyDescent="0.25">
      <c r="B1234" s="10">
        <v>8600</v>
      </c>
      <c r="C1234" s="10" t="s">
        <v>514</v>
      </c>
    </row>
    <row r="1235" spans="2:3" x14ac:dyDescent="0.25">
      <c r="B1235" s="10">
        <v>8620</v>
      </c>
      <c r="C1235" s="10" t="s">
        <v>515</v>
      </c>
    </row>
    <row r="1236" spans="2:3" x14ac:dyDescent="0.25">
      <c r="B1236" s="10">
        <v>8620</v>
      </c>
      <c r="C1236" s="10" t="s">
        <v>515</v>
      </c>
    </row>
    <row r="1237" spans="2:3" x14ac:dyDescent="0.25">
      <c r="B1237" s="10">
        <v>8632</v>
      </c>
      <c r="C1237" s="10" t="s">
        <v>516</v>
      </c>
    </row>
    <row r="1238" spans="2:3" x14ac:dyDescent="0.25">
      <c r="B1238" s="10">
        <v>8641</v>
      </c>
      <c r="C1238" s="10" t="s">
        <v>517</v>
      </c>
    </row>
    <row r="1239" spans="2:3" x14ac:dyDescent="0.25">
      <c r="B1239" s="10">
        <v>8641</v>
      </c>
      <c r="C1239" s="10" t="s">
        <v>517</v>
      </c>
    </row>
    <row r="1240" spans="2:3" x14ac:dyDescent="0.25">
      <c r="B1240" s="10">
        <v>8643</v>
      </c>
      <c r="C1240" s="10" t="s">
        <v>518</v>
      </c>
    </row>
    <row r="1241" spans="2:3" x14ac:dyDescent="0.25">
      <c r="B1241" s="10">
        <v>8643</v>
      </c>
      <c r="C1241" s="10" t="s">
        <v>518</v>
      </c>
    </row>
    <row r="1242" spans="2:3" x14ac:dyDescent="0.25">
      <c r="B1242" s="10">
        <v>8653</v>
      </c>
      <c r="C1242" s="10" t="s">
        <v>519</v>
      </c>
    </row>
    <row r="1243" spans="2:3" x14ac:dyDescent="0.25">
      <c r="B1243" s="10">
        <v>8654</v>
      </c>
      <c r="C1243" s="10" t="s">
        <v>520</v>
      </c>
    </row>
    <row r="1244" spans="2:3" x14ac:dyDescent="0.25">
      <c r="B1244" s="10">
        <v>8654</v>
      </c>
      <c r="C1244" s="10" t="s">
        <v>520</v>
      </c>
    </row>
    <row r="1245" spans="2:3" x14ac:dyDescent="0.25">
      <c r="B1245" s="10">
        <v>8654</v>
      </c>
      <c r="C1245" s="10" t="s">
        <v>520</v>
      </c>
    </row>
    <row r="1246" spans="2:3" x14ac:dyDescent="0.25">
      <c r="B1246" s="10">
        <v>8660</v>
      </c>
      <c r="C1246" s="10" t="s">
        <v>521</v>
      </c>
    </row>
    <row r="1247" spans="2:3" x14ac:dyDescent="0.25">
      <c r="B1247" s="10">
        <v>8660</v>
      </c>
      <c r="C1247" s="10" t="s">
        <v>521</v>
      </c>
    </row>
    <row r="1248" spans="2:3" x14ac:dyDescent="0.25">
      <c r="B1248" s="10">
        <v>8660</v>
      </c>
      <c r="C1248" s="10" t="s">
        <v>521</v>
      </c>
    </row>
    <row r="1249" spans="2:3" x14ac:dyDescent="0.25">
      <c r="B1249" s="10">
        <v>8660</v>
      </c>
      <c r="C1249" s="10" t="s">
        <v>521</v>
      </c>
    </row>
    <row r="1250" spans="2:3" x14ac:dyDescent="0.25">
      <c r="B1250" s="10">
        <v>8670</v>
      </c>
      <c r="C1250" s="10" t="s">
        <v>522</v>
      </c>
    </row>
    <row r="1251" spans="2:3" x14ac:dyDescent="0.25">
      <c r="B1251" s="10">
        <v>8680</v>
      </c>
      <c r="C1251" s="10" t="s">
        <v>523</v>
      </c>
    </row>
    <row r="1252" spans="2:3" x14ac:dyDescent="0.25">
      <c r="B1252" s="10">
        <v>8680</v>
      </c>
      <c r="C1252" s="10" t="s">
        <v>523</v>
      </c>
    </row>
    <row r="1253" spans="2:3" x14ac:dyDescent="0.25">
      <c r="B1253" s="10">
        <v>8680</v>
      </c>
      <c r="C1253" s="10" t="s">
        <v>523</v>
      </c>
    </row>
    <row r="1254" spans="2:3" x14ac:dyDescent="0.25">
      <c r="B1254" s="10">
        <v>8700</v>
      </c>
      <c r="C1254" s="10" t="s">
        <v>524</v>
      </c>
    </row>
    <row r="1255" spans="2:3" x14ac:dyDescent="0.25">
      <c r="B1255" s="10">
        <v>8700</v>
      </c>
      <c r="C1255" s="10" t="s">
        <v>524</v>
      </c>
    </row>
    <row r="1256" spans="2:3" x14ac:dyDescent="0.25">
      <c r="B1256" s="10">
        <v>8721</v>
      </c>
      <c r="C1256" s="10" t="s">
        <v>525</v>
      </c>
    </row>
    <row r="1257" spans="2:3" x14ac:dyDescent="0.25">
      <c r="B1257" s="10">
        <v>8722</v>
      </c>
      <c r="C1257" s="10" t="s">
        <v>526</v>
      </c>
    </row>
    <row r="1258" spans="2:3" x14ac:dyDescent="0.25">
      <c r="B1258" s="10">
        <v>8723</v>
      </c>
      <c r="C1258" s="10" t="s">
        <v>527</v>
      </c>
    </row>
    <row r="1259" spans="2:3" x14ac:dyDescent="0.25">
      <c r="B1259" s="10">
        <v>8732</v>
      </c>
      <c r="C1259" s="10" t="s">
        <v>528</v>
      </c>
    </row>
    <row r="1260" spans="2:3" x14ac:dyDescent="0.25">
      <c r="B1260" s="10">
        <v>8740</v>
      </c>
      <c r="C1260" s="10" t="s">
        <v>529</v>
      </c>
    </row>
    <row r="1261" spans="2:3" x14ac:dyDescent="0.25">
      <c r="B1261" s="10">
        <v>8740</v>
      </c>
      <c r="C1261" s="10" t="s">
        <v>529</v>
      </c>
    </row>
    <row r="1262" spans="2:3" x14ac:dyDescent="0.25">
      <c r="B1262" s="10">
        <v>8751</v>
      </c>
      <c r="C1262" s="10" t="s">
        <v>530</v>
      </c>
    </row>
    <row r="1263" spans="2:3" x14ac:dyDescent="0.25">
      <c r="B1263" s="10">
        <v>8751</v>
      </c>
      <c r="C1263" s="10" t="s">
        <v>530</v>
      </c>
    </row>
    <row r="1264" spans="2:3" x14ac:dyDescent="0.25">
      <c r="B1264" s="10">
        <v>8752</v>
      </c>
      <c r="C1264" s="10" t="s">
        <v>531</v>
      </c>
    </row>
    <row r="1265" spans="2:3" x14ac:dyDescent="0.25">
      <c r="B1265" s="10">
        <v>8762</v>
      </c>
      <c r="C1265" s="10" t="s">
        <v>532</v>
      </c>
    </row>
    <row r="1266" spans="2:3" x14ac:dyDescent="0.25">
      <c r="B1266" s="10">
        <v>8762</v>
      </c>
      <c r="C1266" s="10" t="s">
        <v>532</v>
      </c>
    </row>
    <row r="1267" spans="2:3" x14ac:dyDescent="0.25">
      <c r="B1267" s="10">
        <v>8763</v>
      </c>
      <c r="C1267" s="10" t="s">
        <v>533</v>
      </c>
    </row>
    <row r="1268" spans="2:3" x14ac:dyDescent="0.25">
      <c r="B1268" s="10">
        <v>8765</v>
      </c>
      <c r="C1268" s="10" t="s">
        <v>534</v>
      </c>
    </row>
    <row r="1269" spans="2:3" x14ac:dyDescent="0.25">
      <c r="B1269" s="10">
        <v>8765</v>
      </c>
      <c r="C1269" s="10" t="s">
        <v>534</v>
      </c>
    </row>
    <row r="1270" spans="2:3" x14ac:dyDescent="0.25">
      <c r="B1270" s="10">
        <v>8766</v>
      </c>
      <c r="C1270" s="10" t="s">
        <v>535</v>
      </c>
    </row>
    <row r="1271" spans="2:3" x14ac:dyDescent="0.25">
      <c r="B1271" s="10">
        <v>8766</v>
      </c>
      <c r="C1271" s="10" t="s">
        <v>535</v>
      </c>
    </row>
    <row r="1272" spans="2:3" x14ac:dyDescent="0.25">
      <c r="B1272" s="10">
        <v>8781</v>
      </c>
      <c r="C1272" s="10" t="s">
        <v>536</v>
      </c>
    </row>
    <row r="1273" spans="2:3" x14ac:dyDescent="0.25">
      <c r="B1273" s="10">
        <v>8781</v>
      </c>
      <c r="C1273" s="10" t="s">
        <v>536</v>
      </c>
    </row>
    <row r="1274" spans="2:3" x14ac:dyDescent="0.25">
      <c r="B1274" s="10">
        <v>8783</v>
      </c>
      <c r="C1274" s="10" t="s">
        <v>537</v>
      </c>
    </row>
    <row r="1275" spans="2:3" x14ac:dyDescent="0.25">
      <c r="B1275" s="10">
        <v>8783</v>
      </c>
      <c r="C1275" s="10" t="s">
        <v>537</v>
      </c>
    </row>
    <row r="1276" spans="2:3" x14ac:dyDescent="0.25">
      <c r="B1276" s="10">
        <v>8800</v>
      </c>
      <c r="C1276" s="10" t="s">
        <v>538</v>
      </c>
    </row>
    <row r="1277" spans="2:3" x14ac:dyDescent="0.25">
      <c r="B1277" s="10">
        <v>8800</v>
      </c>
      <c r="C1277" s="10" t="s">
        <v>538</v>
      </c>
    </row>
    <row r="1278" spans="2:3" x14ac:dyDescent="0.25">
      <c r="B1278" s="10">
        <v>8830</v>
      </c>
      <c r="C1278" s="10" t="s">
        <v>539</v>
      </c>
    </row>
    <row r="1279" spans="2:3" x14ac:dyDescent="0.25">
      <c r="B1279" s="10">
        <v>8831</v>
      </c>
      <c r="C1279" s="10" t="s">
        <v>540</v>
      </c>
    </row>
    <row r="1280" spans="2:3" x14ac:dyDescent="0.25">
      <c r="B1280" s="10">
        <v>8832</v>
      </c>
      <c r="C1280" s="10" t="s">
        <v>541</v>
      </c>
    </row>
    <row r="1281" spans="2:3" x14ac:dyDescent="0.25">
      <c r="B1281" s="10">
        <v>8840</v>
      </c>
      <c r="C1281" s="10" t="s">
        <v>542</v>
      </c>
    </row>
    <row r="1282" spans="2:3" x14ac:dyDescent="0.25">
      <c r="B1282" s="10">
        <v>8840</v>
      </c>
      <c r="C1282" s="10" t="s">
        <v>542</v>
      </c>
    </row>
    <row r="1283" spans="2:3" x14ac:dyDescent="0.25">
      <c r="B1283" s="10">
        <v>8850</v>
      </c>
      <c r="C1283" s="10" t="s">
        <v>543</v>
      </c>
    </row>
    <row r="1284" spans="2:3" x14ac:dyDescent="0.25">
      <c r="B1284" s="10">
        <v>8850</v>
      </c>
      <c r="C1284" s="10" t="s">
        <v>543</v>
      </c>
    </row>
    <row r="1285" spans="2:3" x14ac:dyDescent="0.25">
      <c r="B1285" s="10">
        <v>8860</v>
      </c>
      <c r="C1285" s="10" t="s">
        <v>544</v>
      </c>
    </row>
    <row r="1286" spans="2:3" x14ac:dyDescent="0.25">
      <c r="B1286" s="10">
        <v>8860</v>
      </c>
      <c r="C1286" s="10" t="s">
        <v>544</v>
      </c>
    </row>
    <row r="1287" spans="2:3" x14ac:dyDescent="0.25">
      <c r="B1287" s="10">
        <v>8860</v>
      </c>
      <c r="C1287" s="10" t="s">
        <v>544</v>
      </c>
    </row>
    <row r="1288" spans="2:3" x14ac:dyDescent="0.25">
      <c r="B1288" s="10">
        <v>8870</v>
      </c>
      <c r="C1288" s="10" t="s">
        <v>545</v>
      </c>
    </row>
    <row r="1289" spans="2:3" x14ac:dyDescent="0.25">
      <c r="B1289" s="10">
        <v>8870</v>
      </c>
      <c r="C1289" s="10" t="s">
        <v>545</v>
      </c>
    </row>
    <row r="1290" spans="2:3" x14ac:dyDescent="0.25">
      <c r="B1290" s="10">
        <v>8881</v>
      </c>
      <c r="C1290" s="10" t="s">
        <v>546</v>
      </c>
    </row>
    <row r="1291" spans="2:3" x14ac:dyDescent="0.25">
      <c r="B1291" s="10">
        <v>8881</v>
      </c>
      <c r="C1291" s="10" t="s">
        <v>546</v>
      </c>
    </row>
    <row r="1292" spans="2:3" x14ac:dyDescent="0.25">
      <c r="B1292" s="10">
        <v>8882</v>
      </c>
      <c r="C1292" s="10" t="s">
        <v>547</v>
      </c>
    </row>
    <row r="1293" spans="2:3" x14ac:dyDescent="0.25">
      <c r="B1293" s="10">
        <v>8882</v>
      </c>
      <c r="C1293" s="10" t="s">
        <v>547</v>
      </c>
    </row>
    <row r="1294" spans="2:3" x14ac:dyDescent="0.25">
      <c r="B1294" s="10">
        <v>8883</v>
      </c>
      <c r="C1294" s="10" t="s">
        <v>548</v>
      </c>
    </row>
    <row r="1295" spans="2:3" x14ac:dyDescent="0.25">
      <c r="B1295" s="10">
        <v>8900</v>
      </c>
      <c r="C1295" s="10" t="s">
        <v>549</v>
      </c>
    </row>
    <row r="1296" spans="2:3" x14ac:dyDescent="0.25">
      <c r="B1296" s="10">
        <v>8920</v>
      </c>
      <c r="C1296" s="10" t="s">
        <v>550</v>
      </c>
    </row>
    <row r="1297" spans="2:3" x14ac:dyDescent="0.25">
      <c r="B1297" s="10">
        <v>8930</v>
      </c>
      <c r="C1297" s="10" t="s">
        <v>551</v>
      </c>
    </row>
    <row r="1298" spans="2:3" x14ac:dyDescent="0.25">
      <c r="B1298" s="10">
        <v>8930</v>
      </c>
      <c r="C1298" s="10" t="s">
        <v>551</v>
      </c>
    </row>
    <row r="1299" spans="2:3" x14ac:dyDescent="0.25">
      <c r="B1299" s="10">
        <v>8940</v>
      </c>
      <c r="C1299" s="10" t="s">
        <v>552</v>
      </c>
    </row>
    <row r="1300" spans="2:3" x14ac:dyDescent="0.25">
      <c r="B1300" s="10">
        <v>8940</v>
      </c>
      <c r="C1300" s="10" t="s">
        <v>552</v>
      </c>
    </row>
    <row r="1301" spans="2:3" x14ac:dyDescent="0.25">
      <c r="B1301" s="10">
        <v>8950</v>
      </c>
      <c r="C1301" s="10" t="s">
        <v>553</v>
      </c>
    </row>
    <row r="1302" spans="2:3" x14ac:dyDescent="0.25">
      <c r="B1302" s="10">
        <v>8960</v>
      </c>
      <c r="C1302" s="10" t="s">
        <v>554</v>
      </c>
    </row>
    <row r="1303" spans="2:3" x14ac:dyDescent="0.25">
      <c r="B1303" s="10">
        <v>8960</v>
      </c>
      <c r="C1303" s="10" t="s">
        <v>554</v>
      </c>
    </row>
    <row r="1304" spans="2:3" x14ac:dyDescent="0.25">
      <c r="B1304" s="10">
        <v>8961</v>
      </c>
      <c r="C1304" s="10" t="s">
        <v>555</v>
      </c>
    </row>
    <row r="1305" spans="2:3" x14ac:dyDescent="0.25">
      <c r="B1305" s="10">
        <v>8963</v>
      </c>
      <c r="C1305" s="10" t="s">
        <v>556</v>
      </c>
    </row>
    <row r="1306" spans="2:3" x14ac:dyDescent="0.25">
      <c r="B1306" s="10">
        <v>8963</v>
      </c>
      <c r="C1306" s="10" t="s">
        <v>556</v>
      </c>
    </row>
    <row r="1307" spans="2:3" x14ac:dyDescent="0.25">
      <c r="B1307" s="10">
        <v>8970</v>
      </c>
      <c r="C1307" s="10" t="s">
        <v>557</v>
      </c>
    </row>
    <row r="1308" spans="2:3" x14ac:dyDescent="0.25">
      <c r="B1308" s="10">
        <v>8970</v>
      </c>
      <c r="C1308" s="10" t="s">
        <v>557</v>
      </c>
    </row>
    <row r="1309" spans="2:3" x14ac:dyDescent="0.25">
      <c r="B1309" s="10">
        <v>8981</v>
      </c>
      <c r="C1309" s="10" t="s">
        <v>558</v>
      </c>
    </row>
    <row r="1310" spans="2:3" x14ac:dyDescent="0.25">
      <c r="B1310" s="10">
        <v>8983</v>
      </c>
      <c r="C1310" s="10" t="s">
        <v>559</v>
      </c>
    </row>
    <row r="1311" spans="2:3" x14ac:dyDescent="0.25">
      <c r="B1311" s="10">
        <v>8990</v>
      </c>
      <c r="C1311" s="10" t="s">
        <v>560</v>
      </c>
    </row>
    <row r="1312" spans="2:3" x14ac:dyDescent="0.25">
      <c r="B1312" s="10">
        <v>8990</v>
      </c>
      <c r="C1312" s="10" t="s">
        <v>560</v>
      </c>
    </row>
    <row r="1313" spans="2:3" x14ac:dyDescent="0.25">
      <c r="B1313" s="10">
        <v>9000</v>
      </c>
      <c r="C1313" s="10" t="s">
        <v>561</v>
      </c>
    </row>
    <row r="1314" spans="2:3" x14ac:dyDescent="0.25">
      <c r="B1314" s="10">
        <v>9200</v>
      </c>
      <c r="C1314" s="10" t="s">
        <v>562</v>
      </c>
    </row>
    <row r="1315" spans="2:3" x14ac:dyDescent="0.25">
      <c r="B1315" s="10">
        <v>9210</v>
      </c>
      <c r="C1315" s="10" t="s">
        <v>563</v>
      </c>
    </row>
    <row r="1316" spans="2:3" x14ac:dyDescent="0.25">
      <c r="B1316" s="10">
        <v>9220</v>
      </c>
      <c r="C1316" s="10" t="s">
        <v>564</v>
      </c>
    </row>
    <row r="1317" spans="2:3" x14ac:dyDescent="0.25">
      <c r="B1317" s="10">
        <v>9230</v>
      </c>
      <c r="C1317" s="10" t="s">
        <v>565</v>
      </c>
    </row>
    <row r="1318" spans="2:3" x14ac:dyDescent="0.25">
      <c r="B1318" s="10">
        <v>9230</v>
      </c>
      <c r="C1318" s="10" t="s">
        <v>565</v>
      </c>
    </row>
    <row r="1319" spans="2:3" x14ac:dyDescent="0.25">
      <c r="B1319" s="10">
        <v>9240</v>
      </c>
      <c r="C1319" s="10" t="s">
        <v>566</v>
      </c>
    </row>
    <row r="1320" spans="2:3" x14ac:dyDescent="0.25">
      <c r="B1320" s="10">
        <v>9240</v>
      </c>
      <c r="C1320" s="10" t="s">
        <v>566</v>
      </c>
    </row>
    <row r="1321" spans="2:3" x14ac:dyDescent="0.25">
      <c r="B1321" s="10">
        <v>9240</v>
      </c>
      <c r="C1321" s="10" t="s">
        <v>566</v>
      </c>
    </row>
    <row r="1322" spans="2:3" x14ac:dyDescent="0.25">
      <c r="B1322" s="10">
        <v>9260</v>
      </c>
      <c r="C1322" s="10" t="s">
        <v>567</v>
      </c>
    </row>
    <row r="1323" spans="2:3" x14ac:dyDescent="0.25">
      <c r="B1323" s="10">
        <v>9260</v>
      </c>
      <c r="C1323" s="10" t="s">
        <v>567</v>
      </c>
    </row>
    <row r="1324" spans="2:3" x14ac:dyDescent="0.25">
      <c r="B1324" s="10">
        <v>9270</v>
      </c>
      <c r="C1324" s="10" t="s">
        <v>568</v>
      </c>
    </row>
    <row r="1325" spans="2:3" x14ac:dyDescent="0.25">
      <c r="B1325" s="10">
        <v>9280</v>
      </c>
      <c r="C1325" s="10" t="s">
        <v>569</v>
      </c>
    </row>
    <row r="1326" spans="2:3" x14ac:dyDescent="0.25">
      <c r="B1326" s="10">
        <v>9293</v>
      </c>
      <c r="C1326" s="10" t="s">
        <v>570</v>
      </c>
    </row>
    <row r="1327" spans="2:3" x14ac:dyDescent="0.25">
      <c r="B1327" s="10">
        <v>9293</v>
      </c>
      <c r="C1327" s="10" t="s">
        <v>570</v>
      </c>
    </row>
    <row r="1328" spans="2:3" x14ac:dyDescent="0.25">
      <c r="B1328" s="10">
        <v>9300</v>
      </c>
      <c r="C1328" s="10" t="s">
        <v>571</v>
      </c>
    </row>
    <row r="1329" spans="2:3" x14ac:dyDescent="0.25">
      <c r="B1329" s="10">
        <v>9310</v>
      </c>
      <c r="C1329" s="10" t="s">
        <v>572</v>
      </c>
    </row>
    <row r="1330" spans="2:3" x14ac:dyDescent="0.25">
      <c r="B1330" s="10">
        <v>9320</v>
      </c>
      <c r="C1330" s="10" t="s">
        <v>573</v>
      </c>
    </row>
    <row r="1331" spans="2:3" x14ac:dyDescent="0.25">
      <c r="B1331" s="10">
        <v>9320</v>
      </c>
      <c r="C1331" s="10" t="s">
        <v>573</v>
      </c>
    </row>
    <row r="1332" spans="2:3" x14ac:dyDescent="0.25">
      <c r="B1332" s="10">
        <v>9330</v>
      </c>
      <c r="C1332" s="10" t="s">
        <v>574</v>
      </c>
    </row>
    <row r="1333" spans="2:3" x14ac:dyDescent="0.25">
      <c r="B1333" s="10">
        <v>9330</v>
      </c>
      <c r="C1333" s="10" t="s">
        <v>574</v>
      </c>
    </row>
    <row r="1334" spans="2:3" x14ac:dyDescent="0.25">
      <c r="B1334" s="10">
        <v>9340</v>
      </c>
      <c r="C1334" s="10" t="s">
        <v>575</v>
      </c>
    </row>
    <row r="1335" spans="2:3" x14ac:dyDescent="0.25">
      <c r="B1335" s="10">
        <v>9340</v>
      </c>
      <c r="C1335" s="10" t="s">
        <v>575</v>
      </c>
    </row>
    <row r="1336" spans="2:3" x14ac:dyDescent="0.25">
      <c r="B1336" s="10">
        <v>9352</v>
      </c>
      <c r="C1336" s="10" t="s">
        <v>576</v>
      </c>
    </row>
    <row r="1337" spans="2:3" x14ac:dyDescent="0.25">
      <c r="B1337" s="10">
        <v>9352</v>
      </c>
      <c r="C1337" s="10" t="s">
        <v>576</v>
      </c>
    </row>
    <row r="1338" spans="2:3" x14ac:dyDescent="0.25">
      <c r="B1338" s="10">
        <v>9362</v>
      </c>
      <c r="C1338" s="10" t="s">
        <v>577</v>
      </c>
    </row>
    <row r="1339" spans="2:3" x14ac:dyDescent="0.25">
      <c r="B1339" s="10">
        <v>9370</v>
      </c>
      <c r="C1339" s="10" t="s">
        <v>578</v>
      </c>
    </row>
    <row r="1340" spans="2:3" x14ac:dyDescent="0.25">
      <c r="B1340" s="10">
        <v>9370</v>
      </c>
      <c r="C1340" s="10" t="s">
        <v>578</v>
      </c>
    </row>
    <row r="1341" spans="2:3" x14ac:dyDescent="0.25">
      <c r="B1341" s="10">
        <v>9380</v>
      </c>
      <c r="C1341" s="10" t="s">
        <v>579</v>
      </c>
    </row>
    <row r="1342" spans="2:3" x14ac:dyDescent="0.25">
      <c r="B1342" s="10">
        <v>9381</v>
      </c>
      <c r="C1342" s="10" t="s">
        <v>580</v>
      </c>
    </row>
    <row r="1343" spans="2:3" x14ac:dyDescent="0.25">
      <c r="B1343" s="10">
        <v>9381</v>
      </c>
      <c r="C1343" s="10" t="s">
        <v>580</v>
      </c>
    </row>
    <row r="1344" spans="2:3" x14ac:dyDescent="0.25">
      <c r="B1344" s="10">
        <v>9382</v>
      </c>
      <c r="C1344" s="10" t="s">
        <v>581</v>
      </c>
    </row>
    <row r="1345" spans="2:3" x14ac:dyDescent="0.25">
      <c r="B1345" s="10">
        <v>9382</v>
      </c>
      <c r="C1345" s="10" t="s">
        <v>581</v>
      </c>
    </row>
    <row r="1346" spans="2:3" x14ac:dyDescent="0.25">
      <c r="B1346" s="10">
        <v>9382</v>
      </c>
      <c r="C1346" s="10" t="s">
        <v>581</v>
      </c>
    </row>
    <row r="1347" spans="2:3" x14ac:dyDescent="0.25">
      <c r="B1347" s="10">
        <v>9400</v>
      </c>
      <c r="C1347" s="10" t="s">
        <v>582</v>
      </c>
    </row>
    <row r="1348" spans="2:3" x14ac:dyDescent="0.25">
      <c r="B1348" s="10">
        <v>9430</v>
      </c>
      <c r="C1348" s="10" t="s">
        <v>583</v>
      </c>
    </row>
    <row r="1349" spans="2:3" x14ac:dyDescent="0.25">
      <c r="B1349" s="10">
        <v>9430</v>
      </c>
      <c r="C1349" s="10" t="s">
        <v>583</v>
      </c>
    </row>
    <row r="1350" spans="2:3" x14ac:dyDescent="0.25">
      <c r="B1350" s="10">
        <v>9440</v>
      </c>
      <c r="C1350" s="10" t="s">
        <v>584</v>
      </c>
    </row>
    <row r="1351" spans="2:3" x14ac:dyDescent="0.25">
      <c r="B1351" s="10">
        <v>9440</v>
      </c>
      <c r="C1351" s="10" t="s">
        <v>584</v>
      </c>
    </row>
    <row r="1352" spans="2:3" x14ac:dyDescent="0.25">
      <c r="B1352" s="10">
        <v>9440</v>
      </c>
      <c r="C1352" s="10" t="s">
        <v>584</v>
      </c>
    </row>
    <row r="1353" spans="2:3" x14ac:dyDescent="0.25">
      <c r="B1353" s="10">
        <v>9460</v>
      </c>
      <c r="C1353" s="10" t="s">
        <v>585</v>
      </c>
    </row>
    <row r="1354" spans="2:3" x14ac:dyDescent="0.25">
      <c r="B1354" s="10">
        <v>9480</v>
      </c>
      <c r="C1354" s="10" t="s">
        <v>586</v>
      </c>
    </row>
    <row r="1355" spans="2:3" x14ac:dyDescent="0.25">
      <c r="B1355" s="10">
        <v>9480</v>
      </c>
      <c r="C1355" s="10" t="s">
        <v>586</v>
      </c>
    </row>
    <row r="1356" spans="2:3" x14ac:dyDescent="0.25">
      <c r="B1356" s="10">
        <v>9480</v>
      </c>
      <c r="C1356" s="10" t="s">
        <v>586</v>
      </c>
    </row>
    <row r="1357" spans="2:3" x14ac:dyDescent="0.25">
      <c r="B1357" s="10">
        <v>9490</v>
      </c>
      <c r="C1357" s="10" t="s">
        <v>587</v>
      </c>
    </row>
    <row r="1358" spans="2:3" x14ac:dyDescent="0.25">
      <c r="B1358" s="10">
        <v>9492</v>
      </c>
      <c r="C1358" s="10" t="s">
        <v>588</v>
      </c>
    </row>
    <row r="1359" spans="2:3" x14ac:dyDescent="0.25">
      <c r="B1359" s="10">
        <v>9493</v>
      </c>
      <c r="C1359" s="10" t="s">
        <v>589</v>
      </c>
    </row>
    <row r="1360" spans="2:3" x14ac:dyDescent="0.25">
      <c r="B1360" s="10">
        <v>9500</v>
      </c>
      <c r="C1360" s="10" t="s">
        <v>590</v>
      </c>
    </row>
    <row r="1361" spans="2:3" x14ac:dyDescent="0.25">
      <c r="B1361" s="10">
        <v>9500</v>
      </c>
      <c r="C1361" s="10" t="s">
        <v>590</v>
      </c>
    </row>
    <row r="1362" spans="2:3" x14ac:dyDescent="0.25">
      <c r="B1362" s="10">
        <v>9500</v>
      </c>
      <c r="C1362" s="10" t="s">
        <v>590</v>
      </c>
    </row>
    <row r="1363" spans="2:3" x14ac:dyDescent="0.25">
      <c r="B1363" s="10">
        <v>9510</v>
      </c>
      <c r="C1363" s="10" t="s">
        <v>591</v>
      </c>
    </row>
    <row r="1364" spans="2:3" x14ac:dyDescent="0.25">
      <c r="B1364" s="10">
        <v>9510</v>
      </c>
      <c r="C1364" s="10" t="s">
        <v>591</v>
      </c>
    </row>
    <row r="1365" spans="2:3" x14ac:dyDescent="0.25">
      <c r="B1365" s="10">
        <v>9520</v>
      </c>
      <c r="C1365" s="10" t="s">
        <v>592</v>
      </c>
    </row>
    <row r="1366" spans="2:3" x14ac:dyDescent="0.25">
      <c r="B1366" s="10">
        <v>9530</v>
      </c>
      <c r="C1366" s="10" t="s">
        <v>593</v>
      </c>
    </row>
    <row r="1367" spans="2:3" x14ac:dyDescent="0.25">
      <c r="B1367" s="10">
        <v>9530</v>
      </c>
      <c r="C1367" s="10" t="s">
        <v>593</v>
      </c>
    </row>
    <row r="1368" spans="2:3" x14ac:dyDescent="0.25">
      <c r="B1368" s="10">
        <v>9541</v>
      </c>
      <c r="C1368" s="10" t="s">
        <v>594</v>
      </c>
    </row>
    <row r="1369" spans="2:3" x14ac:dyDescent="0.25">
      <c r="B1369" s="10">
        <v>9541</v>
      </c>
      <c r="C1369" s="10" t="s">
        <v>594</v>
      </c>
    </row>
    <row r="1370" spans="2:3" x14ac:dyDescent="0.25">
      <c r="B1370" s="10">
        <v>9550</v>
      </c>
      <c r="C1370" s="10" t="s">
        <v>595</v>
      </c>
    </row>
    <row r="1371" spans="2:3" x14ac:dyDescent="0.25">
      <c r="B1371" s="10">
        <v>9550</v>
      </c>
      <c r="C1371" s="10" t="s">
        <v>595</v>
      </c>
    </row>
    <row r="1372" spans="2:3" x14ac:dyDescent="0.25">
      <c r="B1372" s="10">
        <v>9560</v>
      </c>
      <c r="C1372" s="10" t="s">
        <v>596</v>
      </c>
    </row>
    <row r="1373" spans="2:3" x14ac:dyDescent="0.25">
      <c r="B1373" s="10">
        <v>9560</v>
      </c>
      <c r="C1373" s="10" t="s">
        <v>596</v>
      </c>
    </row>
    <row r="1374" spans="2:3" x14ac:dyDescent="0.25">
      <c r="B1374" s="10">
        <v>9574</v>
      </c>
      <c r="C1374" s="10" t="s">
        <v>597</v>
      </c>
    </row>
    <row r="1375" spans="2:3" x14ac:dyDescent="0.25">
      <c r="B1375" s="10">
        <v>9575</v>
      </c>
      <c r="C1375" s="10" t="s">
        <v>598</v>
      </c>
    </row>
    <row r="1376" spans="2:3" x14ac:dyDescent="0.25">
      <c r="B1376" s="10">
        <v>9600</v>
      </c>
      <c r="C1376" s="10" t="s">
        <v>599</v>
      </c>
    </row>
    <row r="1377" spans="2:3" x14ac:dyDescent="0.25">
      <c r="B1377" s="10">
        <v>9600</v>
      </c>
      <c r="C1377" s="10" t="s">
        <v>599</v>
      </c>
    </row>
    <row r="1378" spans="2:3" x14ac:dyDescent="0.25">
      <c r="B1378" s="10">
        <v>9610</v>
      </c>
      <c r="C1378" s="10" t="s">
        <v>600</v>
      </c>
    </row>
    <row r="1379" spans="2:3" x14ac:dyDescent="0.25">
      <c r="B1379" s="10">
        <v>9610</v>
      </c>
      <c r="C1379" s="10" t="s">
        <v>600</v>
      </c>
    </row>
    <row r="1380" spans="2:3" x14ac:dyDescent="0.25">
      <c r="B1380" s="10">
        <v>9620</v>
      </c>
      <c r="C1380" s="10" t="s">
        <v>601</v>
      </c>
    </row>
    <row r="1381" spans="2:3" x14ac:dyDescent="0.25">
      <c r="B1381" s="10">
        <v>9620</v>
      </c>
      <c r="C1381" s="10" t="s">
        <v>601</v>
      </c>
    </row>
    <row r="1382" spans="2:3" x14ac:dyDescent="0.25">
      <c r="B1382" s="10">
        <v>9620</v>
      </c>
      <c r="C1382" s="10" t="s">
        <v>601</v>
      </c>
    </row>
    <row r="1383" spans="2:3" x14ac:dyDescent="0.25">
      <c r="B1383" s="10">
        <v>9620</v>
      </c>
      <c r="C1383" s="10" t="s">
        <v>601</v>
      </c>
    </row>
    <row r="1384" spans="2:3" x14ac:dyDescent="0.25">
      <c r="B1384" s="10">
        <v>9631</v>
      </c>
      <c r="C1384" s="10" t="s">
        <v>602</v>
      </c>
    </row>
    <row r="1385" spans="2:3" x14ac:dyDescent="0.25">
      <c r="B1385" s="10">
        <v>9631</v>
      </c>
      <c r="C1385" s="10" t="s">
        <v>602</v>
      </c>
    </row>
    <row r="1386" spans="2:3" x14ac:dyDescent="0.25">
      <c r="B1386" s="10">
        <v>9632</v>
      </c>
      <c r="C1386" s="10" t="s">
        <v>603</v>
      </c>
    </row>
    <row r="1387" spans="2:3" x14ac:dyDescent="0.25">
      <c r="B1387" s="10">
        <v>9632</v>
      </c>
      <c r="C1387" s="10" t="s">
        <v>603</v>
      </c>
    </row>
    <row r="1388" spans="2:3" x14ac:dyDescent="0.25">
      <c r="B1388" s="10">
        <v>9640</v>
      </c>
      <c r="C1388" s="10" t="s">
        <v>604</v>
      </c>
    </row>
    <row r="1389" spans="2:3" x14ac:dyDescent="0.25">
      <c r="B1389" s="10">
        <v>9670</v>
      </c>
      <c r="C1389" s="10" t="s">
        <v>605</v>
      </c>
    </row>
    <row r="1390" spans="2:3" x14ac:dyDescent="0.25">
      <c r="B1390" s="10">
        <v>9670</v>
      </c>
      <c r="C1390" s="10" t="s">
        <v>605</v>
      </c>
    </row>
    <row r="1391" spans="2:3" x14ac:dyDescent="0.25">
      <c r="B1391" s="10">
        <v>9681</v>
      </c>
      <c r="C1391" s="10" t="s">
        <v>606</v>
      </c>
    </row>
    <row r="1392" spans="2:3" x14ac:dyDescent="0.25">
      <c r="B1392" s="10">
        <v>9690</v>
      </c>
      <c r="C1392" s="10" t="s">
        <v>607</v>
      </c>
    </row>
    <row r="1393" spans="2:3" x14ac:dyDescent="0.25">
      <c r="B1393" s="10">
        <v>9700</v>
      </c>
      <c r="C1393" s="10" t="s">
        <v>608</v>
      </c>
    </row>
    <row r="1394" spans="2:3" x14ac:dyDescent="0.25">
      <c r="B1394" s="10">
        <v>9700</v>
      </c>
      <c r="C1394" s="10" t="s">
        <v>608</v>
      </c>
    </row>
    <row r="1395" spans="2:3" x14ac:dyDescent="0.25">
      <c r="B1395" s="10">
        <v>9740</v>
      </c>
      <c r="C1395" s="10" t="s">
        <v>609</v>
      </c>
    </row>
    <row r="1396" spans="2:3" x14ac:dyDescent="0.25">
      <c r="B1396" s="10">
        <v>9740</v>
      </c>
      <c r="C1396" s="10" t="s">
        <v>609</v>
      </c>
    </row>
    <row r="1397" spans="2:3" x14ac:dyDescent="0.25">
      <c r="B1397" s="10">
        <v>9750</v>
      </c>
      <c r="C1397" s="10" t="s">
        <v>610</v>
      </c>
    </row>
    <row r="1398" spans="2:3" x14ac:dyDescent="0.25">
      <c r="B1398" s="10">
        <v>9750</v>
      </c>
      <c r="C1398" s="10" t="s">
        <v>610</v>
      </c>
    </row>
    <row r="1399" spans="2:3" x14ac:dyDescent="0.25">
      <c r="B1399" s="10">
        <v>9750</v>
      </c>
      <c r="C1399" s="10" t="s">
        <v>610</v>
      </c>
    </row>
    <row r="1400" spans="2:3" x14ac:dyDescent="0.25">
      <c r="B1400" s="10">
        <v>9760</v>
      </c>
      <c r="C1400" s="10" t="s">
        <v>611</v>
      </c>
    </row>
    <row r="1401" spans="2:3" x14ac:dyDescent="0.25">
      <c r="B1401" s="10">
        <v>9760</v>
      </c>
      <c r="C1401" s="10" t="s">
        <v>611</v>
      </c>
    </row>
    <row r="1402" spans="2:3" x14ac:dyDescent="0.25">
      <c r="B1402" s="10">
        <v>9800</v>
      </c>
      <c r="C1402" s="10" t="s">
        <v>612</v>
      </c>
    </row>
    <row r="1403" spans="2:3" x14ac:dyDescent="0.25">
      <c r="B1403" s="10">
        <v>9830</v>
      </c>
      <c r="C1403" s="10" t="s">
        <v>613</v>
      </c>
    </row>
    <row r="1404" spans="2:3" x14ac:dyDescent="0.25">
      <c r="B1404" s="10">
        <v>9830</v>
      </c>
      <c r="C1404" s="10" t="s">
        <v>613</v>
      </c>
    </row>
    <row r="1405" spans="2:3" x14ac:dyDescent="0.25">
      <c r="B1405" s="10">
        <v>9850</v>
      </c>
      <c r="C1405" s="10" t="s">
        <v>614</v>
      </c>
    </row>
    <row r="1406" spans="2:3" x14ac:dyDescent="0.25">
      <c r="B1406" s="10">
        <v>9870</v>
      </c>
      <c r="C1406" s="10" t="s">
        <v>615</v>
      </c>
    </row>
    <row r="1407" spans="2:3" x14ac:dyDescent="0.25">
      <c r="B1407" s="10">
        <v>9870</v>
      </c>
      <c r="C1407" s="10" t="s">
        <v>615</v>
      </c>
    </row>
    <row r="1408" spans="2:3" x14ac:dyDescent="0.25">
      <c r="B1408" s="10">
        <v>9881</v>
      </c>
      <c r="C1408" s="10" t="s">
        <v>616</v>
      </c>
    </row>
    <row r="1409" spans="2:3" x14ac:dyDescent="0.25">
      <c r="B1409" s="10">
        <v>9881</v>
      </c>
      <c r="C1409" s="10" t="s">
        <v>616</v>
      </c>
    </row>
    <row r="1410" spans="2:3" x14ac:dyDescent="0.25">
      <c r="B1410" s="10">
        <v>9900</v>
      </c>
      <c r="C1410" s="10" t="s">
        <v>617</v>
      </c>
    </row>
    <row r="1411" spans="2:3" x14ac:dyDescent="0.25">
      <c r="B1411" s="10">
        <v>9900</v>
      </c>
      <c r="C1411" s="10" t="s">
        <v>617</v>
      </c>
    </row>
    <row r="1412" spans="2:3" x14ac:dyDescent="0.25">
      <c r="B1412" s="10">
        <v>9940</v>
      </c>
      <c r="C1412" s="10" t="s">
        <v>618</v>
      </c>
    </row>
    <row r="1413" spans="2:3" x14ac:dyDescent="0.25">
      <c r="B1413" s="10">
        <v>9970</v>
      </c>
      <c r="C1413" s="10" t="s">
        <v>619</v>
      </c>
    </row>
    <row r="1414" spans="2:3" x14ac:dyDescent="0.25">
      <c r="B1414" s="10">
        <v>9981</v>
      </c>
      <c r="C1414" s="10" t="s">
        <v>620</v>
      </c>
    </row>
    <row r="1415" spans="2:3" x14ac:dyDescent="0.25">
      <c r="B1415" s="10">
        <v>9982</v>
      </c>
      <c r="C1415" s="10" t="s">
        <v>621</v>
      </c>
    </row>
    <row r="1416" spans="2:3" x14ac:dyDescent="0.25">
      <c r="B1416" s="10">
        <v>9982</v>
      </c>
      <c r="C1416" s="10" t="s">
        <v>621</v>
      </c>
    </row>
    <row r="1417" spans="2:3" x14ac:dyDescent="0.25">
      <c r="B1417" s="10">
        <v>9990</v>
      </c>
      <c r="C1417" s="10" t="s">
        <v>622</v>
      </c>
    </row>
    <row r="1418" spans="2:3" x14ac:dyDescent="0.25">
      <c r="B1418" s="11">
        <v>0</v>
      </c>
      <c r="C1418" s="11">
        <v>0</v>
      </c>
    </row>
  </sheetData>
  <sheetProtection password="872F"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Ark1</vt:lpstr>
      <vt:lpstr>Ark2</vt:lpstr>
      <vt:lpstr>'Ark1'!Udskriftsområde</vt:lpstr>
      <vt:lpstr>'Ark2'!Udskriftsområde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Janus Zgainski Sølvsten</dc:creator>
  <cp:lastModifiedBy>Janus Zgainski Sølvsten</cp:lastModifiedBy>
  <cp:lastPrinted>2018-11-03T07:27:20Z</cp:lastPrinted>
  <dcterms:created xsi:type="dcterms:W3CDTF">2016-11-24T17:49:22Z</dcterms:created>
  <dcterms:modified xsi:type="dcterms:W3CDTF">2018-11-03T07:50:57Z</dcterms:modified>
</cp:coreProperties>
</file>